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tables/table1.xml" ContentType="application/vnd.openxmlformats-officedocument.spreadsheetml.table+xml"/>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filterPrivacy="1" codeName="ThisWorkbook"/>
  <xr:revisionPtr revIDLastSave="0" documentId="13_ncr:1_{349E0810-B96D-4C63-A848-8717AAB44399}" xr6:coauthVersionLast="47" xr6:coauthVersionMax="47" xr10:uidLastSave="{00000000-0000-0000-0000-000000000000}"/>
  <bookViews>
    <workbookView xWindow="-108" yWindow="-108" windowWidth="23256" windowHeight="12456" xr2:uid="{00000000-000D-0000-FFFF-FFFF00000000}"/>
  </bookViews>
  <sheets>
    <sheet name="Formulaire" sheetId="1" r:id="rId1"/>
    <sheet name="Données du graphique" sheetId="4" state="hidden" r:id="rId2"/>
    <sheet name="Budget" sheetId="2" r:id="rId3"/>
  </sheets>
  <definedNames>
    <definedName name="_xlnm.Print_Titles" localSheetId="2">Budget!$3:$3</definedName>
    <definedName name="RégionTitreColonne2..B13.1">Formulaire!$B$29</definedName>
    <definedName name="RégionTitreColonne3..B15.1">Formulaire!$B$32</definedName>
    <definedName name="RégionTitreColonne4..B19.1">Formulaire!$B$34</definedName>
    <definedName name="TauxDeTVA">Budget!#REF!</definedName>
    <definedName name="TitreColonne2">PostesDevis[[#Headers],[Description]]</definedName>
    <definedName name="TVA">Budget!#REF!</definedName>
    <definedName name="ZoneTitreColonne1..B11.1">Formulaire!$B$12</definedName>
    <definedName name="ZoneTitreLigne1..C9">Formulaire!$B$4</definedName>
    <definedName name="ZoneTitreLigne1..E14">Budget!#REF!</definedName>
    <definedName name="ZoneTitreLigne2..F9">Formulaire!#REF!</definedName>
  </definedNames>
  <calcPr calcId="191028"/>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6" i="2" l="1"/>
  <c r="F7" i="2"/>
  <c r="F8" i="2"/>
  <c r="F9" i="2"/>
  <c r="F5" i="2"/>
  <c r="F27" i="2"/>
  <c r="F29" i="2"/>
  <c r="F22" i="2"/>
  <c r="F23" i="2"/>
  <c r="F25" i="2"/>
  <c r="F26" i="2"/>
  <c r="F11" i="2"/>
  <c r="F16" i="2"/>
  <c r="F18" i="2"/>
  <c r="F19" i="2"/>
  <c r="F21" i="2"/>
  <c r="F17" i="2"/>
  <c r="G42" i="2"/>
  <c r="G41" i="2"/>
  <c r="G40" i="2"/>
  <c r="G39" i="2"/>
  <c r="F12" i="2" l="1"/>
  <c r="F13" i="2"/>
  <c r="F15" i="2"/>
  <c r="F30" i="2"/>
  <c r="F31" i="2"/>
  <c r="G27" i="2" l="1"/>
  <c r="G28" i="2"/>
  <c r="G22" i="2"/>
  <c r="G29" i="2"/>
  <c r="G24" i="2"/>
  <c r="G23" i="2"/>
  <c r="G25" i="2"/>
  <c r="G10" i="2"/>
  <c r="G26" i="2"/>
  <c r="G9" i="2"/>
  <c r="G8" i="2"/>
  <c r="G16" i="2"/>
  <c r="G11" i="2"/>
  <c r="G20" i="2"/>
  <c r="G6" i="2"/>
  <c r="G19" i="2"/>
  <c r="G18" i="2"/>
  <c r="G17" i="2"/>
  <c r="G21" i="2"/>
  <c r="G4" i="2"/>
  <c r="G14" i="2"/>
  <c r="F32" i="2"/>
  <c r="F34" i="2" s="1"/>
  <c r="G31" i="2"/>
  <c r="G30" i="2"/>
  <c r="G15" i="2"/>
  <c r="G5" i="2"/>
  <c r="G13" i="2"/>
  <c r="G12" i="2"/>
  <c r="G7" i="2"/>
  <c r="F33" i="2" l="1"/>
  <c r="F35" i="2" s="1"/>
  <c r="C7" i="4"/>
  <c r="C3" i="4"/>
  <c r="B4" i="4"/>
  <c r="C6" i="4"/>
  <c r="B7" i="4"/>
  <c r="B3" i="4"/>
  <c r="C5" i="4"/>
  <c r="B6" i="4"/>
  <c r="C4" i="4"/>
  <c r="B5" i="4"/>
  <c r="D39" i="2" l="1"/>
  <c r="D40" i="2"/>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<sst xmlns="http://schemas.openxmlformats.org/spreadsheetml/2006/main" count="95" uniqueCount="81">
  <si>
    <t>Formulaire de présentation
Appel de projets d'économie circulaire Haute-Yamaska</t>
  </si>
  <si>
    <t>1. Renseignements généraux</t>
  </si>
  <si>
    <t>Identification de la personne responsable du projet</t>
  </si>
  <si>
    <t>Identification de l'organisme promoteur</t>
  </si>
  <si>
    <t>Nom, prénom</t>
  </si>
  <si>
    <t>Nom de l'organisme</t>
  </si>
  <si>
    <t>Téléphone</t>
  </si>
  <si>
    <t>Adresse</t>
  </si>
  <si>
    <t>Courriel</t>
  </si>
  <si>
    <t>Ville, Code postal</t>
  </si>
  <si>
    <t>Fonction, occupation</t>
  </si>
  <si>
    <t>NEQ</t>
  </si>
  <si>
    <t>Numéro d'identification TPS/TVQ</t>
  </si>
  <si>
    <t>Identification du projet</t>
  </si>
  <si>
    <t>Titre du projet</t>
  </si>
  <si>
    <t>Secteurs d'activités</t>
  </si>
  <si>
    <t>Territoire(s) visé(s) (doit se situer dans la MRC)</t>
  </si>
  <si>
    <t>Granby</t>
  </si>
  <si>
    <t>Saint-Joachim-de-Shefford</t>
  </si>
  <si>
    <t>Roxton Pond</t>
  </si>
  <si>
    <t>Shefford</t>
  </si>
  <si>
    <t>Saint-Alphonse-de-Granby</t>
  </si>
  <si>
    <t>Warden</t>
  </si>
  <si>
    <t>Sainte-Cécile-de-Milton</t>
  </si>
  <si>
    <t>Waterloo</t>
  </si>
  <si>
    <t>1. Description de l'organisme</t>
  </si>
  <si>
    <t>Présentez l'organisme promoteur et expliquez sa mission ainsi que ses activités.</t>
  </si>
  <si>
    <t>Réponse (250 mots maximum)</t>
  </si>
  <si>
    <t>2. Description du projet</t>
  </si>
  <si>
    <t xml:space="preserve">Faire une brève description du projet. </t>
  </si>
  <si>
    <t>Réponse (500 mots maximum)</t>
  </si>
  <si>
    <t xml:space="preserve">Mettre en contexte le projet.  Expliquer les enjeux auxquels ce projet vient répondre. </t>
  </si>
  <si>
    <t xml:space="preserve">3. Expertise de l'équipe </t>
  </si>
  <si>
    <t xml:space="preserve">Listez brièvement les membres de votre équipe et leurs rôles et responsabilités dans le cadre de ce projet. Précisez l'expertise des membres de votre équipe qui seront impliqués dans le projet. Joindre à la demande le C.V. de la personne qui chapeautera le projet. </t>
  </si>
  <si>
    <t xml:space="preserve">Préciser si une implication bénévole est prévue dans le projet. </t>
  </si>
  <si>
    <t xml:space="preserve">Démontrez la capacité de réalisation de votre projet (temps de réalisation, expertise nécessaire, faisabilité). </t>
  </si>
  <si>
    <t>3. Échéancier</t>
  </si>
  <si>
    <t xml:space="preserve">4. Perspective d'autofinancement et de viabilité du projet </t>
  </si>
  <si>
    <r>
      <rPr>
        <b/>
        <sz val="11"/>
        <color theme="3" tint="0.34998626667073579"/>
        <rFont val="Arial"/>
        <family val="2"/>
        <scheme val="minor"/>
      </rPr>
      <t>Expliquer comment le projet p</t>
    </r>
    <r>
      <rPr>
        <b/>
        <sz val="11"/>
        <color theme="1" tint="0.34998626667073579"/>
        <rFont val="Arial"/>
        <family val="2"/>
        <scheme val="minor"/>
      </rPr>
      <t xml:space="preserve">eut perdurer dans le temps après la fin de l'aide financière (autonomie du projet dans le temps, efforts d'entretien des responsables du projet, besoin en ressources humaines et financières pour le maintien du projet)? Détaillez. </t>
    </r>
  </si>
  <si>
    <t>Réponse (750 mots maximum)</t>
  </si>
  <si>
    <t>Signé par le demandeur</t>
  </si>
  <si>
    <t>Date</t>
  </si>
  <si>
    <t>Signé par un représentant autorisé de l'organisme</t>
  </si>
  <si>
    <t>Rappel des documents à transmettre avec la demande d'aide financière</t>
  </si>
  <si>
    <t>Procuration ou accord écrit du propriétaire du terrain ou du bâtiment où se déroulera le projet (le cas échéant);</t>
  </si>
  <si>
    <t>Tout autre document à l’appui du projet (rapport d’étude, soumissions, photo…)</t>
  </si>
  <si>
    <t>Preuve de financement de 20% du projet</t>
  </si>
  <si>
    <t>Le C.V. de la personne qui chapeautera le projet</t>
  </si>
  <si>
    <t>Total</t>
  </si>
  <si>
    <t>Budget</t>
  </si>
  <si>
    <t xml:space="preserve"> </t>
  </si>
  <si>
    <t>Dépenses du projet</t>
  </si>
  <si>
    <t>Description</t>
  </si>
  <si>
    <t>Quantité</t>
  </si>
  <si>
    <t>Tarif unitaire ou horaire</t>
  </si>
  <si>
    <t>Charges sociales</t>
  </si>
  <si>
    <t>Coûts classés</t>
  </si>
  <si>
    <t>Main d'œuvre (salaires)</t>
  </si>
  <si>
    <t>Frais de services professionnels</t>
  </si>
  <si>
    <t>Achats d'équipements, de matériel et fournitures</t>
  </si>
  <si>
    <t>Location d'équipement ou de salle</t>
  </si>
  <si>
    <t>Communication et publicités</t>
  </si>
  <si>
    <t>Autre</t>
  </si>
  <si>
    <t>Sous-total</t>
  </si>
  <si>
    <t>TPS</t>
  </si>
  <si>
    <t>TVQ</t>
  </si>
  <si>
    <t>TOTAL</t>
  </si>
  <si>
    <t>Financement</t>
  </si>
  <si>
    <t>Pourcentage</t>
  </si>
  <si>
    <t>Subvention MRC (maximum 15 000 $)</t>
  </si>
  <si>
    <t>Autre : __________________________________</t>
  </si>
  <si>
    <t>*Confirmation écrite de la subvention externe du 20 %</t>
  </si>
  <si>
    <t>Statut de l'organisme (OBNL, coopérative, etc.)</t>
  </si>
  <si>
    <t>OBNL</t>
  </si>
  <si>
    <r>
      <rPr>
        <b/>
        <sz val="11"/>
        <color rgb="FF595959"/>
        <rFont val="Arial"/>
        <scheme val="minor"/>
      </rPr>
      <t>Expliquez comment les objectifs de l'Appel de projets d'économie circulaire Haute-Yamaska</t>
    </r>
    <r>
      <rPr>
        <b/>
        <sz val="11"/>
        <color rgb="FFFF0000"/>
        <rFont val="Arial"/>
        <scheme val="minor"/>
      </rPr>
      <t xml:space="preserve"> </t>
    </r>
    <r>
      <rPr>
        <b/>
        <sz val="11"/>
        <color rgb="FF595959"/>
        <rFont val="Arial"/>
        <scheme val="minor"/>
      </rPr>
      <t xml:space="preserve">seront recontrés à travers la réalisation de ce projet. De plus, lister les stratégies d'économie circulaire qui seront mises en œuvre via le projet. </t>
    </r>
    <r>
      <rPr>
        <b/>
        <i/>
        <sz val="11"/>
        <color rgb="FF595959"/>
        <rFont val="Arial"/>
        <scheme val="minor"/>
      </rPr>
      <t>* Voir Guide explicatif.</t>
    </r>
  </si>
  <si>
    <t>Formulaire (1er onglet-formulaire et 2e onglet-budget) dûment remplis et signés</t>
  </si>
  <si>
    <t>Procuration ou accord écrit du conseil d’administration (résolution) ou des supérieurs immédiats (le cas échéant)</t>
  </si>
  <si>
    <t>Détailler l'impact projeté du projet auprès de la collectivité et préciser les indicateurs de performance qui permettront de mesurer le succès du projet  (ex: nombre de personnes atteintes, accessibilité aux citoyens, impact social et communautaire).</t>
  </si>
  <si>
    <r>
      <rPr>
        <b/>
        <sz val="11"/>
        <color rgb="FF595959"/>
        <rFont val="Arial"/>
        <scheme val="minor"/>
      </rPr>
      <t xml:space="preserve">Décrivez l'échéancier prévu du projet. </t>
    </r>
    <r>
      <rPr>
        <b/>
        <i/>
        <sz val="11"/>
        <color rgb="FF595959"/>
        <rFont val="Arial"/>
      </rPr>
      <t>*Voir Guide explicatif pour connaître la date de début et de fin de l'aide financière.</t>
    </r>
  </si>
  <si>
    <t>Coopérative</t>
  </si>
  <si>
    <t>Municipalité en Haute-Yamaska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</si>
</sst>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7" formatCode="#,##0.00\ &quot;$&quot;_);\(#,##0.00\ &quot;$&quot;\)"/>
    <numFmt numFmtId="164" formatCode="_(* #,##0_);_(* \(#,##0\);_(* &quot;-&quot;_);_(@_)"/>
    <numFmt numFmtId="165" formatCode="[&lt;=9999999]###\-####;\(###\)\ ###\-####"/>
    <numFmt numFmtId="166" formatCode=";;;"/>
    <numFmt numFmtId="167" formatCode="[&lt;=9999999]###\-####;###\-###\-####"/>
  </numFmts>
  <fonts count="33" x14ac:knownFonts="1">
    <font>
      <sz val="11"/>
      <color theme="1" tint="0.34998626667073579"/>
      <name val="Arial"/>
      <family val="2"/>
      <scheme val="minor"/>
    </font>
    <font>
      <sz val="11"/>
      <color theme="1"/>
      <name val="Arial"/>
      <family val="2"/>
      <scheme val="minor"/>
    </font>
    <font>
      <sz val="11"/>
      <color theme="0"/>
      <name val="Arial"/>
      <family val="2"/>
      <scheme val="minor"/>
    </font>
    <font>
      <sz val="22"/>
      <color theme="1" tint="0.34998626667073579"/>
      <name val="Impact"/>
      <family val="2"/>
      <scheme val="major"/>
    </font>
    <font>
      <sz val="10"/>
      <color theme="1" tint="0.34998626667073579"/>
      <name val="Arial"/>
      <family val="2"/>
      <scheme val="minor"/>
    </font>
    <font>
      <sz val="10"/>
      <color theme="1"/>
      <name val="Arial"/>
      <family val="2"/>
      <scheme val="minor"/>
    </font>
    <font>
      <sz val="14"/>
      <color theme="1" tint="0.34998626667073579"/>
      <name val="Impact"/>
      <family val="2"/>
      <scheme val="major"/>
    </font>
    <font>
      <b/>
      <sz val="11"/>
      <color theme="1"/>
      <name val="Arial"/>
      <family val="2"/>
      <scheme val="minor"/>
    </font>
    <font>
      <sz val="11"/>
      <color theme="1" tint="0.34998626667073579"/>
      <name val="Arial"/>
      <family val="2"/>
      <scheme val="minor"/>
    </font>
    <font>
      <b/>
      <sz val="11"/>
      <color theme="1" tint="0.34998626667073579"/>
      <name val="Arial"/>
      <family val="2"/>
      <scheme val="minor"/>
    </font>
    <font>
      <sz val="11"/>
      <color rgb="FF3F3F76"/>
      <name val="Arial"/>
      <family val="2"/>
      <scheme val="minor"/>
    </font>
    <font>
      <b/>
      <sz val="14"/>
      <color theme="1" tint="0.34998626667073579"/>
      <name val="Impact"/>
      <family val="2"/>
      <scheme val="major"/>
    </font>
    <font>
      <b/>
      <sz val="11"/>
      <color theme="3"/>
      <name val="Arial"/>
      <family val="2"/>
      <scheme val="minor"/>
    </font>
    <font>
      <sz val="11"/>
      <color rgb="FFFF0000"/>
      <name val="Arial"/>
      <family val="2"/>
      <scheme val="minor"/>
    </font>
    <font>
      <sz val="11"/>
      <color rgb="FF006100"/>
      <name val="Arial"/>
      <family val="2"/>
      <scheme val="minor"/>
    </font>
    <font>
      <sz val="11"/>
      <color rgb="FF9C0006"/>
      <name val="Arial"/>
      <family val="2"/>
      <scheme val="minor"/>
    </font>
    <font>
      <sz val="11"/>
      <color rgb="FF9C5700"/>
      <name val="Arial"/>
      <family val="2"/>
      <scheme val="minor"/>
    </font>
    <font>
      <b/>
      <sz val="11"/>
      <color rgb="FF3F3F3F"/>
      <name val="Arial"/>
      <family val="2"/>
      <scheme val="minor"/>
    </font>
    <font>
      <b/>
      <sz val="11"/>
      <color rgb="FFFA7D00"/>
      <name val="Arial"/>
      <family val="2"/>
      <scheme val="minor"/>
    </font>
    <font>
      <sz val="11"/>
      <color rgb="FFFA7D00"/>
      <name val="Arial"/>
      <family val="2"/>
      <scheme val="minor"/>
    </font>
    <font>
      <b/>
      <sz val="11"/>
      <color theme="0"/>
      <name val="Arial"/>
      <family val="2"/>
      <scheme val="minor"/>
    </font>
    <font>
      <sz val="22"/>
      <color rgb="FF92D050"/>
      <name val="Impact"/>
      <family val="2"/>
      <scheme val="major"/>
    </font>
    <font>
      <b/>
      <sz val="11"/>
      <name val="Arial"/>
      <family val="2"/>
      <scheme val="minor"/>
    </font>
    <font>
      <u/>
      <sz val="12"/>
      <color theme="1" tint="0.34998626667073579"/>
      <name val="Impact"/>
      <family val="2"/>
      <scheme val="major"/>
    </font>
    <font>
      <sz val="11"/>
      <name val="Arial"/>
      <family val="2"/>
      <scheme val="minor"/>
    </font>
    <font>
      <sz val="10"/>
      <name val="Arial"/>
      <family val="2"/>
    </font>
    <font>
      <b/>
      <sz val="10"/>
      <name val="Arial"/>
      <family val="2"/>
    </font>
    <font>
      <b/>
      <sz val="11"/>
      <color theme="3" tint="0.34998626667073579"/>
      <name val="Arial"/>
      <family val="2"/>
      <scheme val="minor"/>
    </font>
    <font>
      <b/>
      <sz val="11"/>
      <color rgb="FF595959"/>
      <name val="Arial"/>
      <scheme val="minor"/>
    </font>
    <font>
      <b/>
      <sz val="11"/>
      <color rgb="FFFF0000"/>
      <name val="Arial"/>
      <scheme val="minor"/>
    </font>
    <font>
      <b/>
      <i/>
      <sz val="11"/>
      <color rgb="FF595959"/>
      <name val="Arial"/>
      <scheme val="minor"/>
    </font>
    <font>
      <b/>
      <sz val="11"/>
      <color rgb="FF595959"/>
      <name val="Arial"/>
    </font>
    <font>
      <b/>
      <i/>
      <sz val="11"/>
      <color rgb="FF595959"/>
      <name val="Arial"/>
    </font>
  </fonts>
  <fills count="36">
    <fill>
      <patternFill patternType="none"/>
    </fill>
    <fill>
      <patternFill patternType="gray125"/>
    </fill>
    <fill>
      <patternFill patternType="solid">
        <fgColor theme="0" tint="-0.1499679555650502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2F2F2"/>
      </patternFill>
    </fill>
    <fill>
      <patternFill patternType="solid">
        <fgColor rgb="FFA5A5A5"/>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588824"/>
        <bgColor indexed="64"/>
      </patternFill>
    </fill>
    <fill>
      <patternFill patternType="solid">
        <fgColor rgb="FFA5C33A"/>
        <bgColor indexed="64"/>
      </patternFill>
    </fill>
    <fill>
      <patternFill patternType="solid">
        <fgColor rgb="FFEFEFEF"/>
        <bgColor indexed="64"/>
      </patternFill>
    </fill>
    <fill>
      <patternFill patternType="solid">
        <fgColor theme="0"/>
        <bgColor indexed="64"/>
      </patternFill>
    </fill>
  </fills>
  <borders count="18">
    <border>
      <left/>
      <right/>
      <top/>
      <bottom/>
      <diagonal/>
    </border>
    <border>
      <left/>
      <right/>
      <top/>
      <bottom style="thin">
        <color auto="1"/>
      </bottom>
      <diagonal/>
    </border>
    <border>
      <left/>
      <right/>
      <top/>
      <bottom style="thick">
        <color theme="4"/>
      </bottom>
      <diagonal/>
    </border>
    <border>
      <left/>
      <right/>
      <top style="thin">
        <color auto="1"/>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1"/>
      </top>
      <bottom style="thin">
        <color theme="1"/>
      </bottom>
      <diagonal/>
    </border>
    <border>
      <left/>
      <right/>
      <top/>
      <bottom style="thick">
        <color rgb="FF92D050"/>
      </bottom>
      <diagonal/>
    </border>
    <border>
      <left/>
      <right/>
      <top style="thick">
        <color rgb="FF92D050"/>
      </top>
      <bottom/>
      <diagonal/>
    </border>
    <border>
      <left/>
      <right/>
      <top style="thin">
        <color auto="1"/>
      </top>
      <bottom style="thin">
        <color auto="1"/>
      </bottom>
      <diagonal/>
    </border>
    <border>
      <left style="thick">
        <color rgb="FF92D050"/>
      </left>
      <right/>
      <top style="thick">
        <color rgb="FF92D050"/>
      </top>
      <bottom style="thick">
        <color rgb="FF92D050"/>
      </bottom>
      <diagonal/>
    </border>
    <border>
      <left/>
      <right/>
      <top style="thick">
        <color rgb="FF92D050"/>
      </top>
      <bottom style="thick">
        <color rgb="FF92D050"/>
      </bottom>
      <diagonal/>
    </border>
    <border>
      <left/>
      <right style="thick">
        <color rgb="FF92D050"/>
      </right>
      <top style="thick">
        <color rgb="FF92D050"/>
      </top>
      <bottom style="thick">
        <color rgb="FF92D050"/>
      </bottom>
      <diagonal/>
    </border>
    <border>
      <left/>
      <right/>
      <top/>
      <bottom style="thin">
        <color theme="0"/>
      </bottom>
      <diagonal/>
    </border>
    <border>
      <left/>
      <right/>
      <top style="thin">
        <color theme="0"/>
      </top>
      <bottom/>
      <diagonal/>
    </border>
  </borders>
  <cellStyleXfs count="54">
    <xf numFmtId="0" fontId="0" fillId="0" borderId="0">
      <alignment horizontal="left" wrapText="1"/>
    </xf>
    <xf numFmtId="0" fontId="3" fillId="0" borderId="2" applyNumberFormat="0" applyFill="0" applyProtection="0">
      <alignment vertical="center"/>
    </xf>
    <xf numFmtId="0" fontId="6" fillId="0" borderId="0" applyNumberFormat="0" applyFill="0" applyBorder="0" applyProtection="0"/>
    <xf numFmtId="0" fontId="11" fillId="0" borderId="2">
      <alignment horizontal="left"/>
    </xf>
    <xf numFmtId="0" fontId="9" fillId="0" borderId="3">
      <alignment horizontal="left"/>
    </xf>
    <xf numFmtId="0" fontId="8" fillId="0" borderId="0" applyNumberFormat="0" applyFill="0" applyBorder="0" applyAlignment="0" applyProtection="0"/>
    <xf numFmtId="0" fontId="8" fillId="0" borderId="0" applyNumberFormat="0" applyFill="0" applyBorder="0" applyAlignment="0" applyProtection="0"/>
    <xf numFmtId="37" fontId="8" fillId="0" borderId="0" applyFont="0" applyFill="0" applyBorder="0" applyProtection="0">
      <alignment horizontal="left"/>
    </xf>
    <xf numFmtId="164" fontId="8" fillId="0" borderId="0" applyFont="0" applyFill="0" applyBorder="0" applyAlignment="0" applyProtection="0"/>
    <xf numFmtId="7" fontId="8" fillId="0" borderId="0" applyFont="0" applyFill="0" applyBorder="0" applyProtection="0">
      <alignment horizontal="right"/>
    </xf>
    <xf numFmtId="7" fontId="7" fillId="2" borderId="1" applyAlignment="0" applyProtection="0"/>
    <xf numFmtId="10" fontId="8" fillId="0" borderId="0" applyFont="0" applyFill="0" applyBorder="0" applyProtection="0">
      <alignment horizontal="right"/>
    </xf>
    <xf numFmtId="0" fontId="8" fillId="0" borderId="0" applyNumberFormat="0" applyFont="0" applyFill="0" applyBorder="0">
      <alignment horizontal="right" wrapText="1" indent="1"/>
    </xf>
    <xf numFmtId="0" fontId="8" fillId="0" borderId="0">
      <alignment horizontal="left" vertical="top" wrapText="1"/>
    </xf>
    <xf numFmtId="0" fontId="7" fillId="0" borderId="0">
      <alignment horizontal="right" indent="1"/>
    </xf>
    <xf numFmtId="165" fontId="8" fillId="0" borderId="0" applyFont="0" applyFill="0" applyBorder="0" applyAlignment="0">
      <alignment horizontal="left" wrapText="1"/>
    </xf>
    <xf numFmtId="14" fontId="8" fillId="0" borderId="0" applyFont="0" applyFill="0" applyBorder="0" applyAlignment="0">
      <alignment horizontal="left" wrapText="1"/>
    </xf>
    <xf numFmtId="0" fontId="10" fillId="0" borderId="1" applyNumberFormat="0" applyFont="0" applyFill="0" applyAlignment="0" applyProtection="0"/>
    <xf numFmtId="0" fontId="12" fillId="0" borderId="0" applyNumberFormat="0" applyFill="0" applyBorder="0" applyAlignment="0" applyProtection="0"/>
    <xf numFmtId="0" fontId="8" fillId="0" borderId="4" applyNumberFormat="0" applyProtection="0">
      <alignment vertical="top" wrapText="1"/>
    </xf>
    <xf numFmtId="0" fontId="8" fillId="0" borderId="0">
      <alignment horizontal="right" indent="1"/>
    </xf>
    <xf numFmtId="0" fontId="2" fillId="0" borderId="0">
      <alignment horizontal="left" vertical="center" wrapText="1"/>
    </xf>
    <xf numFmtId="0" fontId="14" fillId="3" borderId="0" applyNumberFormat="0" applyBorder="0" applyAlignment="0" applyProtection="0"/>
    <xf numFmtId="0" fontId="15" fillId="4" borderId="0" applyNumberFormat="0" applyBorder="0" applyAlignment="0" applyProtection="0"/>
    <xf numFmtId="0" fontId="16" fillId="5" borderId="0" applyNumberFormat="0" applyBorder="0" applyAlignment="0" applyProtection="0"/>
    <xf numFmtId="0" fontId="17" fillId="6" borderId="5" applyNumberFormat="0" applyAlignment="0" applyProtection="0"/>
    <xf numFmtId="0" fontId="18" fillId="6" borderId="6" applyNumberFormat="0" applyAlignment="0" applyProtection="0"/>
    <xf numFmtId="0" fontId="19" fillId="0" borderId="7" applyNumberFormat="0" applyFill="0" applyAlignment="0" applyProtection="0"/>
    <xf numFmtId="0" fontId="20" fillId="7" borderId="8" applyNumberFormat="0" applyAlignment="0" applyProtection="0"/>
    <xf numFmtId="0" fontId="2"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2" fillId="12"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2" fillId="16"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2" fillId="20"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2" fillId="24"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2" fillId="28"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25" fillId="0" borderId="0"/>
  </cellStyleXfs>
  <cellXfs count="72">
    <xf numFmtId="0" fontId="0" fillId="0" borderId="0" xfId="0">
      <alignment horizontal="left" wrapText="1"/>
    </xf>
    <xf numFmtId="0" fontId="4" fillId="0" borderId="0" xfId="0" applyFont="1">
      <alignment horizontal="left" wrapText="1"/>
    </xf>
    <xf numFmtId="0" fontId="5" fillId="0" borderId="0" xfId="0" applyFont="1" applyAlignment="1">
      <alignment horizontal="left"/>
    </xf>
    <xf numFmtId="37" fontId="0" fillId="0" borderId="0" xfId="7" applyFont="1" applyFill="1" applyBorder="1">
      <alignment horizontal="left"/>
    </xf>
    <xf numFmtId="0" fontId="0" fillId="0" borderId="0" xfId="0" applyAlignment="1">
      <alignment horizontal="right" wrapText="1" indent="1"/>
    </xf>
    <xf numFmtId="0" fontId="13" fillId="0" borderId="0" xfId="0" applyFont="1">
      <alignment horizontal="left" wrapText="1"/>
    </xf>
    <xf numFmtId="7" fontId="0" fillId="0" borderId="0" xfId="9" applyFont="1" applyFill="1" applyBorder="1">
      <alignment horizontal="right"/>
    </xf>
    <xf numFmtId="7" fontId="0" fillId="0" borderId="0" xfId="0" applyNumberFormat="1" applyAlignment="1">
      <alignment horizontal="right"/>
    </xf>
    <xf numFmtId="0" fontId="3" fillId="0" borderId="10" xfId="1" applyBorder="1">
      <alignment vertical="center"/>
    </xf>
    <xf numFmtId="0" fontId="21" fillId="0" borderId="10" xfId="1" applyFont="1" applyBorder="1">
      <alignment vertical="center"/>
    </xf>
    <xf numFmtId="0" fontId="11" fillId="0" borderId="0" xfId="3" applyBorder="1">
      <alignment horizontal="left"/>
    </xf>
    <xf numFmtId="0" fontId="0" fillId="0" borderId="0" xfId="0" applyAlignment="1">
      <alignment horizontal="right" wrapText="1"/>
    </xf>
    <xf numFmtId="7" fontId="0" fillId="0" borderId="0" xfId="0" applyNumberFormat="1" applyAlignment="1">
      <alignment horizontal="right" wrapText="1"/>
    </xf>
    <xf numFmtId="0" fontId="7" fillId="0" borderId="12" xfId="0" applyFont="1" applyBorder="1" applyAlignment="1">
      <alignment horizontal="right" wrapText="1" indent="1"/>
    </xf>
    <xf numFmtId="7" fontId="7" fillId="0" borderId="9" xfId="0" applyNumberFormat="1" applyFont="1" applyBorder="1" applyAlignment="1">
      <alignment horizontal="right"/>
    </xf>
    <xf numFmtId="0" fontId="0" fillId="0" borderId="0" xfId="0" applyAlignment="1">
      <alignment horizontal="left" vertical="center"/>
    </xf>
    <xf numFmtId="0" fontId="0" fillId="0" borderId="0" xfId="0" applyAlignment="1">
      <alignment horizontal="center" vertical="center" wrapText="1"/>
    </xf>
    <xf numFmtId="0" fontId="0" fillId="0" borderId="0" xfId="0" applyAlignment="1">
      <alignment horizontal="center" vertical="center"/>
    </xf>
    <xf numFmtId="7" fontId="0" fillId="0" borderId="0" xfId="9" applyFont="1" applyFill="1" applyBorder="1" applyAlignment="1">
      <alignment horizontal="center"/>
    </xf>
    <xf numFmtId="0" fontId="22" fillId="0" borderId="1" xfId="0" applyFont="1" applyBorder="1" applyAlignment="1">
      <alignment horizontal="left" vertical="center"/>
    </xf>
    <xf numFmtId="0" fontId="22" fillId="0" borderId="1" xfId="0" applyFont="1" applyBorder="1" applyAlignment="1">
      <alignment horizontal="center" vertical="center" wrapText="1"/>
    </xf>
    <xf numFmtId="7" fontId="8" fillId="0" borderId="0" xfId="9" applyFont="1" applyFill="1" applyBorder="1">
      <alignment horizontal="right"/>
    </xf>
    <xf numFmtId="0" fontId="20" fillId="32" borderId="0" xfId="0" applyFont="1" applyFill="1" applyAlignment="1">
      <alignment horizontal="left" vertical="center"/>
    </xf>
    <xf numFmtId="0" fontId="2" fillId="32" borderId="0" xfId="0" applyFont="1" applyFill="1">
      <alignment horizontal="left" wrapText="1"/>
    </xf>
    <xf numFmtId="0" fontId="2" fillId="32" borderId="0" xfId="0" applyFont="1" applyFill="1" applyAlignment="1">
      <alignment horizontal="center" vertical="center" wrapText="1"/>
    </xf>
    <xf numFmtId="7" fontId="2" fillId="32" borderId="0" xfId="0" applyNumberFormat="1" applyFont="1" applyFill="1" applyAlignment="1">
      <alignment horizontal="center" vertical="center" wrapText="1"/>
    </xf>
    <xf numFmtId="37" fontId="20" fillId="32" borderId="0" xfId="7" applyFont="1" applyFill="1" applyBorder="1">
      <alignment horizontal="left"/>
    </xf>
    <xf numFmtId="7" fontId="2" fillId="32" borderId="0" xfId="9" applyFont="1" applyFill="1" applyBorder="1">
      <alignment horizontal="right"/>
    </xf>
    <xf numFmtId="7" fontId="20" fillId="32" borderId="0" xfId="9" applyFont="1" applyFill="1" applyBorder="1" applyAlignment="1">
      <alignment horizontal="left"/>
    </xf>
    <xf numFmtId="0" fontId="0" fillId="32" borderId="0" xfId="0" applyFill="1">
      <alignment horizontal="left" wrapText="1"/>
    </xf>
    <xf numFmtId="7" fontId="0" fillId="32" borderId="0" xfId="0" applyNumberFormat="1" applyFill="1">
      <alignment horizontal="left" wrapText="1"/>
    </xf>
    <xf numFmtId="0" fontId="20" fillId="32" borderId="0" xfId="0" applyFont="1" applyFill="1">
      <alignment horizontal="left" wrapText="1"/>
    </xf>
    <xf numFmtId="7" fontId="20" fillId="32" borderId="0" xfId="9" applyFont="1" applyFill="1" applyBorder="1">
      <alignment horizontal="right"/>
    </xf>
    <xf numFmtId="0" fontId="0" fillId="0" borderId="1" xfId="17" applyFont="1" applyAlignment="1" applyProtection="1">
      <alignment horizontal="left" wrapText="1"/>
      <protection locked="0"/>
    </xf>
    <xf numFmtId="167" fontId="0" fillId="0" borderId="1" xfId="17" applyNumberFormat="1" applyFont="1" applyAlignment="1" applyProtection="1">
      <alignment horizontal="left" wrapText="1"/>
      <protection locked="0"/>
    </xf>
    <xf numFmtId="0" fontId="0" fillId="0" borderId="1" xfId="17" applyFont="1" applyFill="1" applyAlignment="1" applyProtection="1">
      <alignment horizontal="left" wrapText="1"/>
      <protection locked="0"/>
    </xf>
    <xf numFmtId="0" fontId="0" fillId="0" borderId="0" xfId="0" applyProtection="1">
      <alignment horizontal="left" wrapText="1"/>
      <protection locked="0"/>
    </xf>
    <xf numFmtId="37" fontId="0" fillId="0" borderId="0" xfId="7" applyFont="1" applyFill="1" applyBorder="1" applyProtection="1">
      <alignment horizontal="left"/>
      <protection locked="0"/>
    </xf>
    <xf numFmtId="7" fontId="0" fillId="0" borderId="0" xfId="9" applyFont="1" applyFill="1" applyBorder="1" applyProtection="1">
      <alignment horizontal="right"/>
      <protection locked="0"/>
    </xf>
    <xf numFmtId="37" fontId="8" fillId="0" borderId="0" xfId="7" applyFont="1" applyFill="1" applyBorder="1" applyProtection="1">
      <alignment horizontal="left"/>
      <protection locked="0"/>
    </xf>
    <xf numFmtId="9" fontId="8" fillId="0" borderId="0" xfId="9" applyNumberFormat="1" applyFont="1" applyFill="1" applyBorder="1" applyProtection="1">
      <alignment horizontal="right"/>
      <protection locked="0"/>
    </xf>
    <xf numFmtId="0" fontId="6" fillId="0" borderId="11" xfId="2" applyBorder="1"/>
    <xf numFmtId="0" fontId="6" fillId="0" borderId="0" xfId="2" applyBorder="1"/>
    <xf numFmtId="0" fontId="0" fillId="0" borderId="0" xfId="17" applyFont="1" applyFill="1" applyBorder="1" applyAlignment="1" applyProtection="1">
      <alignment horizontal="left" wrapText="1"/>
      <protection locked="0"/>
    </xf>
    <xf numFmtId="0" fontId="0" fillId="0" borderId="0" xfId="17" applyFont="1" applyBorder="1" applyAlignment="1" applyProtection="1">
      <alignment horizontal="left" wrapText="1"/>
      <protection locked="0"/>
    </xf>
    <xf numFmtId="0" fontId="21" fillId="0" borderId="0" xfId="1" applyFont="1" applyBorder="1" applyAlignment="1">
      <alignment vertical="center" wrapText="1"/>
    </xf>
    <xf numFmtId="0" fontId="24" fillId="0" borderId="0" xfId="0" applyFont="1">
      <alignment horizontal="left" wrapText="1"/>
      <extLst>
        <ext xmlns:xfpb="http://schemas.microsoft.com/office/spreadsheetml/2022/featurepropertybag" uri="{C7286773-470A-42A8-94C5-96B5CB345126}">
          <xfpb:xfComplement i="0"/>
        </ext>
      </extLst>
    </xf>
    <xf numFmtId="0" fontId="24" fillId="0" borderId="0" xfId="0" applyFont="1">
      <alignment horizontal="left" wrapText="1"/>
    </xf>
    <xf numFmtId="37" fontId="13" fillId="0" borderId="0" xfId="7" applyFont="1" applyFill="1" applyBorder="1">
      <alignment horizontal="left"/>
    </xf>
    <xf numFmtId="166" fontId="1" fillId="0" borderId="0" xfId="0" applyNumberFormat="1" applyFont="1">
      <alignment horizontal="left" wrapText="1"/>
    </xf>
    <xf numFmtId="0" fontId="0" fillId="35" borderId="0" xfId="0" applyFill="1">
      <alignment horizontal="left" wrapText="1"/>
    </xf>
    <xf numFmtId="0" fontId="25" fillId="34" borderId="17" xfId="53" applyFill="1" applyBorder="1" applyAlignment="1">
      <alignment horizontal="left" vertical="center" wrapText="1" indent="4"/>
    </xf>
    <xf numFmtId="0" fontId="26" fillId="33" borderId="0" xfId="53" applyFont="1" applyFill="1" applyAlignment="1">
      <alignment horizontal="left" vertical="center"/>
    </xf>
    <xf numFmtId="0" fontId="25" fillId="34" borderId="16" xfId="53" applyFill="1" applyBorder="1" applyAlignment="1">
      <alignment horizontal="left" vertical="center" wrapText="1" indent="4"/>
    </xf>
    <xf numFmtId="0" fontId="9" fillId="0" borderId="0" xfId="0" applyFont="1">
      <alignment horizontal="left" wrapText="1"/>
    </xf>
    <xf numFmtId="0" fontId="0" fillId="0" borderId="13" xfId="13" applyFont="1" applyBorder="1" applyProtection="1">
      <alignment horizontal="left" vertical="top" wrapText="1"/>
      <protection locked="0"/>
    </xf>
    <xf numFmtId="0" fontId="8" fillId="0" borderId="14" xfId="13" applyBorder="1" applyProtection="1">
      <alignment horizontal="left" vertical="top" wrapText="1"/>
      <protection locked="0"/>
    </xf>
    <xf numFmtId="0" fontId="8" fillId="0" borderId="15" xfId="13" applyBorder="1" applyProtection="1">
      <alignment horizontal="left" vertical="top" wrapText="1"/>
      <protection locked="0"/>
    </xf>
    <xf numFmtId="0" fontId="0" fillId="0" borderId="14" xfId="13" applyFont="1" applyBorder="1" applyProtection="1">
      <alignment horizontal="left" vertical="top" wrapText="1"/>
      <protection locked="0"/>
    </xf>
    <xf numFmtId="0" fontId="0" fillId="0" borderId="15" xfId="13" applyFont="1" applyBorder="1" applyProtection="1">
      <alignment horizontal="left" vertical="top" wrapText="1"/>
      <protection locked="0"/>
    </xf>
    <xf numFmtId="0" fontId="23" fillId="0" borderId="0" xfId="0" applyFont="1">
      <alignment horizontal="left" wrapText="1"/>
    </xf>
    <xf numFmtId="0" fontId="21" fillId="0" borderId="10" xfId="1" applyFont="1" applyBorder="1" applyAlignment="1">
      <alignment horizontal="left" vertical="center" wrapText="1"/>
    </xf>
    <xf numFmtId="0" fontId="6" fillId="0" borderId="11" xfId="2" applyBorder="1"/>
    <xf numFmtId="0" fontId="0" fillId="0" borderId="0" xfId="0">
      <alignment horizontal="left" wrapText="1"/>
    </xf>
    <xf numFmtId="0" fontId="9" fillId="0" borderId="14" xfId="0" applyFont="1" applyBorder="1">
      <alignment horizontal="left" wrapText="1"/>
    </xf>
    <xf numFmtId="0" fontId="0" fillId="0" borderId="1" xfId="0" applyBorder="1" applyAlignment="1" applyProtection="1">
      <alignment horizontal="center"/>
      <protection locked="0"/>
    </xf>
    <xf numFmtId="14" fontId="0" fillId="0" borderId="1" xfId="16" applyFont="1" applyBorder="1" applyAlignment="1" applyProtection="1">
      <alignment horizontal="left" wrapText="1"/>
      <protection locked="0"/>
    </xf>
    <xf numFmtId="0" fontId="9" fillId="0" borderId="3" xfId="4">
      <alignment horizontal="left"/>
    </xf>
    <xf numFmtId="0" fontId="31" fillId="0" borderId="0" xfId="0" applyFont="1">
      <alignment horizontal="left" wrapText="1"/>
    </xf>
    <xf numFmtId="0" fontId="6" fillId="0" borderId="0" xfId="2" applyBorder="1"/>
    <xf numFmtId="0" fontId="21" fillId="0" borderId="10" xfId="1" applyFont="1" applyBorder="1">
      <alignment vertical="center"/>
    </xf>
    <xf numFmtId="0" fontId="0" fillId="0" borderId="10" xfId="0" applyBorder="1" applyAlignment="1">
      <alignment vertical="center"/>
    </xf>
  </cellXfs>
  <cellStyles count="54">
    <cellStyle name="20 % - Accent1" xfId="30" builtinId="30" customBuiltin="1"/>
    <cellStyle name="20 % - Accent2" xfId="34" builtinId="34" customBuiltin="1"/>
    <cellStyle name="20 % - Accent3" xfId="38" builtinId="38" customBuiltin="1"/>
    <cellStyle name="20 % - Accent4" xfId="42" builtinId="42" customBuiltin="1"/>
    <cellStyle name="20 % - Accent5" xfId="46" builtinId="46" customBuiltin="1"/>
    <cellStyle name="20 % - Accent6" xfId="50" builtinId="50" customBuiltin="1"/>
    <cellStyle name="40 % - Accent1" xfId="31" builtinId="31" customBuiltin="1"/>
    <cellStyle name="40 % - Accent2" xfId="35" builtinId="35" customBuiltin="1"/>
    <cellStyle name="40 % - Accent3" xfId="39" builtinId="39" customBuiltin="1"/>
    <cellStyle name="40 % - Accent4" xfId="43" builtinId="43" customBuiltin="1"/>
    <cellStyle name="40 % - Accent5" xfId="47" builtinId="47" customBuiltin="1"/>
    <cellStyle name="40 % - Accent6" xfId="51" builtinId="51" customBuiltin="1"/>
    <cellStyle name="60 % - Accent1" xfId="32" builtinId="32" customBuiltin="1"/>
    <cellStyle name="60 % - Accent2" xfId="36" builtinId="36" customBuiltin="1"/>
    <cellStyle name="60 % - Accent3" xfId="40" builtinId="40" customBuiltin="1"/>
    <cellStyle name="60 % - Accent4" xfId="44" builtinId="44" customBuiltin="1"/>
    <cellStyle name="60 % - Accent5" xfId="48" builtinId="48" customBuiltin="1"/>
    <cellStyle name="60 % - Accent6" xfId="52" builtinId="52" customBuiltin="1"/>
    <cellStyle name="Accent1" xfId="29" builtinId="29" customBuiltin="1"/>
    <cellStyle name="Accent2" xfId="33" builtinId="33" customBuiltin="1"/>
    <cellStyle name="Accent3" xfId="37" builtinId="37" customBuiltin="1"/>
    <cellStyle name="Accent4" xfId="41" builtinId="41" customBuiltin="1"/>
    <cellStyle name="Accent5" xfId="45" builtinId="45" customBuiltin="1"/>
    <cellStyle name="Accent6" xfId="49" builtinId="49" customBuiltin="1"/>
    <cellStyle name="Avertissement" xfId="12" builtinId="11" customBuiltin="1"/>
    <cellStyle name="Calcul" xfId="26" builtinId="22" customBuiltin="1"/>
    <cellStyle name="Cellule liée" xfId="27" builtinId="24" customBuiltin="1"/>
    <cellStyle name="Date" xfId="16" xr:uid="{00000000-0005-0000-0000-000004000000}"/>
    <cellStyle name="Entrée" xfId="17" builtinId="20" customBuiltin="1"/>
    <cellStyle name="Étiquette du taux de TVA" xfId="20" xr:uid="{00000000-0005-0000-0000-000011000000}"/>
    <cellStyle name="Insatisfaisant" xfId="23" builtinId="27" customBuiltin="1"/>
    <cellStyle name="Lien hypertexte" xfId="5" builtinId="8" customBuiltin="1"/>
    <cellStyle name="Lien hypertexte visité" xfId="6" builtinId="9" customBuiltin="1"/>
    <cellStyle name="Milliers" xfId="7" builtinId="3" customBuiltin="1"/>
    <cellStyle name="Milliers [0]" xfId="8" builtinId="6" customBuiltin="1"/>
    <cellStyle name="Monétaire" xfId="9" builtinId="4" customBuiltin="1"/>
    <cellStyle name="Monétaire [0]" xfId="10" builtinId="7" customBuiltin="1"/>
    <cellStyle name="Neutre" xfId="24" builtinId="28" customBuiltin="1"/>
    <cellStyle name="Normal" xfId="0" builtinId="0" customBuiltin="1"/>
    <cellStyle name="Normal 2" xfId="53" xr:uid="{2B460D11-D109-4AD7-97C5-EBC0B929FDFB}"/>
    <cellStyle name="Note" xfId="19" builtinId="10" customBuiltin="1"/>
    <cellStyle name="Pourcentage" xfId="11" builtinId="5" customBuiltin="1"/>
    <cellStyle name="Satisfaisant" xfId="22" builtinId="26" customBuiltin="1"/>
    <cellStyle name="Sortie" xfId="25" builtinId="21" customBuiltin="1"/>
    <cellStyle name="Téléphone" xfId="15" xr:uid="{00000000-0005-0000-0000-000010000000}"/>
    <cellStyle name="Texte explicatif" xfId="13" builtinId="53" customBuiltin="1"/>
    <cellStyle name="Texte masqué" xfId="21" xr:uid="{94107ABC-3EC0-41F4-83DF-FAAE91D4E678}"/>
    <cellStyle name="Titre" xfId="1" builtinId="15" customBuiltin="1"/>
    <cellStyle name="Titre 1" xfId="2" builtinId="16" customBuiltin="1"/>
    <cellStyle name="Titre 2" xfId="3" builtinId="17" customBuiltin="1"/>
    <cellStyle name="Titre 3" xfId="4" builtinId="18" customBuiltin="1"/>
    <cellStyle name="Titre 4" xfId="18" builtinId="19" customBuiltin="1"/>
    <cellStyle name="Total" xfId="14" builtinId="25" customBuiltin="1"/>
    <cellStyle name="Vérification" xfId="28" builtinId="23" customBuiltin="1"/>
  </cellStyles>
  <dxfs count="23">
    <dxf>
      <fill>
        <patternFill>
          <bgColor rgb="FFFF0000"/>
        </patternFill>
      </fill>
    </dxf>
    <dxf>
      <fill>
        <patternFill>
          <bgColor rgb="FFFF0000"/>
        </patternFill>
      </fill>
    </dxf>
    <dxf>
      <font>
        <b val="0"/>
        <i val="0"/>
        <strike val="0"/>
        <condense val="0"/>
        <extend val="0"/>
        <outline val="0"/>
        <shadow val="0"/>
        <u val="none"/>
        <vertAlign val="baseline"/>
        <sz val="11"/>
        <color rgb="FFFF0000"/>
        <name val="Arial"/>
        <family val="2"/>
        <scheme val="minor"/>
      </font>
    </dxf>
    <dxf>
      <font>
        <strike val="0"/>
        <outline val="0"/>
        <shadow val="0"/>
        <u val="none"/>
        <vertAlign val="baseline"/>
        <sz val="11"/>
        <color rgb="FFFF0000"/>
        <name val="Arial"/>
        <family val="2"/>
        <scheme val="minor"/>
      </font>
    </dxf>
    <dxf>
      <numFmt numFmtId="11" formatCode="#,##0.00\ &quot;$&quot;_);\(#,##0.00\ &quot;$&quot;\)"/>
      <alignment horizontal="right" vertical="bottom" textRotation="0" wrapText="0" indent="0" justifyLastLine="0" shrinkToFit="0" readingOrder="0"/>
    </dxf>
    <dxf>
      <numFmt numFmtId="11" formatCode="#,##0.00\ &quot;$&quot;_);\(#,##0.00\ &quot;$&quot;\)"/>
    </dxf>
    <dxf>
      <alignment horizontal="right" vertical="bottom" textRotation="0" wrapText="1" indent="1" justifyLastLine="0" shrinkToFit="0" readingOrder="0"/>
    </dxf>
    <dxf>
      <font>
        <b val="0"/>
        <i val="0"/>
        <strike val="0"/>
        <condense val="0"/>
        <extend val="0"/>
        <outline val="0"/>
        <shadow val="0"/>
        <u val="none"/>
        <vertAlign val="baseline"/>
        <sz val="11"/>
        <color theme="1" tint="0.34998626667073579"/>
        <name val="Arial"/>
        <family val="2"/>
        <scheme val="minor"/>
      </font>
      <fill>
        <patternFill patternType="none">
          <fgColor indexed="64"/>
          <bgColor indexed="65"/>
        </patternFill>
      </fill>
    </dxf>
    <dxf>
      <font>
        <b val="0"/>
        <i val="0"/>
        <strike val="0"/>
        <condense val="0"/>
        <extend val="0"/>
        <outline val="0"/>
        <shadow val="0"/>
        <u val="none"/>
        <vertAlign val="baseline"/>
        <sz val="11"/>
        <color theme="1" tint="0.34998626667073579"/>
        <name val="Arial"/>
        <family val="2"/>
        <scheme val="minor"/>
      </font>
      <fill>
        <patternFill patternType="none">
          <fgColor indexed="64"/>
          <bgColor indexed="65"/>
        </patternFill>
      </fill>
    </dxf>
    <dxf>
      <font>
        <b val="0"/>
        <i val="0"/>
        <strike val="0"/>
        <condense val="0"/>
        <extend val="0"/>
        <outline val="0"/>
        <shadow val="0"/>
        <u val="none"/>
        <vertAlign val="baseline"/>
        <sz val="10"/>
        <color theme="1"/>
        <name val="Arial"/>
        <family val="2"/>
        <scheme val="minor"/>
      </font>
      <alignment horizontal="left" vertical="bottom" textRotation="0" wrapText="0" indent="0" justifyLastLine="0" shrinkToFit="0" readingOrder="0"/>
    </dxf>
    <dxf>
      <font>
        <b val="0"/>
        <i val="0"/>
        <strike val="0"/>
        <condense val="0"/>
        <extend val="0"/>
        <outline val="0"/>
        <shadow val="0"/>
        <u val="none"/>
        <vertAlign val="baseline"/>
        <sz val="10"/>
        <color theme="1"/>
        <name val="Arial"/>
        <family val="2"/>
        <scheme val="minor"/>
      </font>
      <alignment horizontal="left" vertical="bottom" textRotation="0" wrapText="0" indent="0" justifyLastLine="0" shrinkToFit="0" readingOrder="0"/>
    </dxf>
    <dxf>
      <fill>
        <patternFill patternType="solid">
          <fgColor theme="0" tint="-0.14999847407452621"/>
          <bgColor theme="0" tint="-0.14999847407452621"/>
        </patternFill>
      </fill>
    </dxf>
    <dxf>
      <fill>
        <patternFill patternType="none">
          <fgColor auto="1"/>
          <bgColor auto="1"/>
        </patternFill>
      </fill>
      <border>
        <top style="thin">
          <color theme="0" tint="-0.24994659260841701"/>
        </top>
        <bottom style="thin">
          <color theme="0" tint="-0.24994659260841701"/>
        </bottom>
      </border>
    </dxf>
    <dxf>
      <font>
        <b/>
        <color theme="1"/>
      </font>
    </dxf>
    <dxf>
      <font>
        <b/>
        <color theme="1"/>
      </font>
    </dxf>
    <dxf>
      <font>
        <b/>
        <color theme="1"/>
      </font>
      <border>
        <top style="thin">
          <color theme="1"/>
        </top>
        <bottom style="thin">
          <color theme="1"/>
        </bottom>
      </border>
    </dxf>
    <dxf>
      <font>
        <b/>
        <color theme="1"/>
      </font>
      <border>
        <bottom style="thin">
          <color theme="1"/>
        </bottom>
      </border>
    </dxf>
    <dxf>
      <font>
        <b val="0"/>
        <i val="0"/>
        <color theme="0"/>
      </font>
      <fill>
        <patternFill>
          <bgColor theme="0"/>
        </patternFill>
      </fill>
      <border diagonalUp="0" diagonalDown="0">
        <left/>
        <right/>
        <top/>
        <bottom/>
        <vertical/>
        <horizontal/>
      </border>
    </dxf>
    <dxf>
      <font>
        <b val="0"/>
        <i val="0"/>
        <color theme="0"/>
      </font>
      <fill>
        <patternFill>
          <bgColor theme="0"/>
        </patternFill>
      </fill>
      <border diagonalUp="0" diagonalDown="0">
        <left/>
        <right/>
        <top/>
        <bottom/>
        <vertical/>
        <horizontal/>
      </border>
    </dxf>
    <dxf>
      <border>
        <top style="thin">
          <color theme="0" tint="-0.24994659260841701"/>
        </top>
        <bottom style="thin">
          <color theme="0" tint="-0.24994659260841701"/>
        </bottom>
        <horizontal style="thin">
          <color theme="0" tint="-0.24994659260841701"/>
        </horizontal>
      </border>
    </dxf>
    <dxf>
      <font>
        <b val="0"/>
        <i val="0"/>
        <color theme="0"/>
      </font>
      <fill>
        <patternFill>
          <bgColor theme="0"/>
        </patternFill>
      </fill>
      <border diagonalUp="0" diagonalDown="0">
        <left/>
        <right/>
        <top/>
        <bottom/>
        <vertical/>
        <horizontal/>
      </border>
    </dxf>
    <dxf>
      <font>
        <b val="0"/>
        <i val="0"/>
        <color theme="1" tint="0.34998626667073579"/>
      </font>
      <fill>
        <patternFill>
          <bgColor theme="0"/>
        </patternFill>
      </fill>
      <border diagonalUp="0" diagonalDown="0">
        <left/>
        <right/>
        <top style="thin">
          <color theme="0" tint="-0.14996795556505021"/>
        </top>
        <bottom style="thin">
          <color theme="0" tint="-0.14996795556505021"/>
        </bottom>
        <vertical/>
        <horizontal style="thin">
          <color theme="0" tint="-0.14996795556505021"/>
        </horizontal>
      </border>
    </dxf>
    <dxf>
      <font>
        <b/>
        <i val="0"/>
        <color theme="1" tint="0.34998626667073579"/>
      </font>
      <fill>
        <patternFill patternType="solid">
          <fgColor theme="1"/>
          <bgColor theme="0"/>
        </patternFill>
      </fill>
      <border diagonalUp="0" diagonalDown="0">
        <left/>
        <right/>
        <top/>
        <bottom style="thin">
          <color theme="0" tint="-0.14996795556505021"/>
        </bottom>
        <vertical/>
        <horizontal style="thin">
          <color theme="0" tint="-0.14996795556505021"/>
        </horizontal>
      </border>
    </dxf>
  </dxfs>
  <tableStyles count="2" defaultTableStyle="ConstructionBidSheet_table1" defaultPivotStyle="PivotStyleLight16">
    <tableStyle name="ConstructionBidSheet_table1" pivot="0" count="6" xr9:uid="{00000000-0011-0000-FFFF-FFFF00000000}">
      <tableStyleElement type="headerRow" dxfId="22"/>
      <tableStyleElement type="totalRow" dxfId="21"/>
      <tableStyleElement type="lastColumn" dxfId="20"/>
      <tableStyleElement type="firstRowStripe" dxfId="19"/>
      <tableStyleElement type="lastHeaderCell" dxfId="18"/>
      <tableStyleElement type="lastTotalCell" dxfId="17"/>
    </tableStyle>
    <tableStyle name="Coût" pivot="0" count="6" xr9:uid="{96B73B43-9DA1-4C0F-A9C0-07D79BBFB279}">
      <tableStyleElement type="headerRow" dxfId="16"/>
      <tableStyleElement type="totalRow" dxfId="15"/>
      <tableStyleElement type="firstColumn" dxfId="14"/>
      <tableStyleElement type="lastColumn" dxfId="13"/>
      <tableStyleElement type="firstRowStripe" dxfId="12"/>
      <tableStyleElement type="firstColumnStripe" dxfId="11"/>
    </tableStyle>
  </tableStyles>
  <colors>
    <mruColors>
      <color rgb="FF588824"/>
      <color rgb="FF0F410B"/>
      <color rgb="FF006600"/>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22/10/relationships/richValueRel" Target="richData/richValueRel.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eetMetadata" Target="metadata.xml"/><Relationship Id="rId12" Type="http://schemas.microsoft.com/office/2022/11/relationships/FeaturePropertyBag" Target="featurePropertyBag/featurePropertyBag.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sharedStrings" Target="sharedStrings.xml"/><Relationship Id="rId11" Type="http://schemas.microsoft.com/office/2017/06/relationships/rdRichValueTypes" Target="richData/rdRichValueTypes.xml"/><Relationship Id="rId5" Type="http://schemas.openxmlformats.org/officeDocument/2006/relationships/styles" Target="styles.xml"/><Relationship Id="rId15" Type="http://schemas.openxmlformats.org/officeDocument/2006/relationships/customXml" Target="../customXml/item2.xml"/><Relationship Id="rId10" Type="http://schemas.microsoft.com/office/2017/06/relationships/rdRichValueStructure" Target="richData/rdrichvaluestructure.xml"/><Relationship Id="rId4" Type="http://schemas.openxmlformats.org/officeDocument/2006/relationships/theme" Target="theme/theme1.xml"/><Relationship Id="rId9" Type="http://schemas.microsoft.com/office/2017/06/relationships/rdRichValue" Target="richData/rdrichvalue.xml"/><Relationship Id="rId14" Type="http://schemas.openxmlformats.org/officeDocument/2006/relationships/customXml" Target="../customXml/item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106680</xdr:colOff>
          <xdr:row>50</xdr:row>
          <xdr:rowOff>22860</xdr:rowOff>
        </xdr:from>
        <xdr:to>
          <xdr:col>1</xdr:col>
          <xdr:colOff>411480</xdr:colOff>
          <xdr:row>50</xdr:row>
          <xdr:rowOff>182880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106680</xdr:colOff>
          <xdr:row>51</xdr:row>
          <xdr:rowOff>22860</xdr:rowOff>
        </xdr:from>
        <xdr:to>
          <xdr:col>1</xdr:col>
          <xdr:colOff>411480</xdr:colOff>
          <xdr:row>51</xdr:row>
          <xdr:rowOff>182880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106680</xdr:colOff>
          <xdr:row>52</xdr:row>
          <xdr:rowOff>22860</xdr:rowOff>
        </xdr:from>
        <xdr:to>
          <xdr:col>1</xdr:col>
          <xdr:colOff>411480</xdr:colOff>
          <xdr:row>52</xdr:row>
          <xdr:rowOff>182880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106680</xdr:colOff>
          <xdr:row>49</xdr:row>
          <xdr:rowOff>22860</xdr:rowOff>
        </xdr:from>
        <xdr:to>
          <xdr:col>1</xdr:col>
          <xdr:colOff>411480</xdr:colOff>
          <xdr:row>49</xdr:row>
          <xdr:rowOff>182880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106680</xdr:colOff>
          <xdr:row>53</xdr:row>
          <xdr:rowOff>22860</xdr:rowOff>
        </xdr:from>
        <xdr:to>
          <xdr:col>1</xdr:col>
          <xdr:colOff>411480</xdr:colOff>
          <xdr:row>53</xdr:row>
          <xdr:rowOff>182880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106680</xdr:colOff>
          <xdr:row>54</xdr:row>
          <xdr:rowOff>22860</xdr:rowOff>
        </xdr:from>
        <xdr:to>
          <xdr:col>1</xdr:col>
          <xdr:colOff>411480</xdr:colOff>
          <xdr:row>54</xdr:row>
          <xdr:rowOff>182880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richData/_rels/richValueRel.xml.rels><?xml version="1.0" encoding="UTF-8" standalone="yes"?>
<Relationships xmlns="http://schemas.openxmlformats.org/package/2006/relationships"><Relationship Id="rId1" Type="http://schemas.openxmlformats.org/officeDocument/2006/relationships/image" Target="../media/image2.jpe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PostesDevis" displayName="PostesDevis" ref="B3:G32" totalsRowCount="1" headerRowCellStyle="Date">
  <tableColumns count="6">
    <tableColumn id="1" xr3:uid="{00000000-0010-0000-0000-000001000000}" name="Description" totalsRowDxfId="10"/>
    <tableColumn id="2" xr3:uid="{00000000-0010-0000-0000-000002000000}" name="Quantité" totalsRowDxfId="9" dataCellStyle="Normal"/>
    <tableColumn id="3" xr3:uid="{00000000-0010-0000-0000-000003000000}" name="Tarif unitaire ou horaire" dataDxfId="8" dataCellStyle="Monétaire"/>
    <tableColumn id="6" xr3:uid="{6B5B1FEE-319F-4320-AE15-54BF6518A71F}" name="Charges sociales" totalsRowLabel="Sous-total" dataDxfId="7" totalsRowDxfId="6" dataCellStyle="Monétaire"/>
    <tableColumn id="4" xr3:uid="{00000000-0010-0000-0000-000004000000}" name="Total" totalsRowFunction="custom" dataDxfId="5" totalsRowDxfId="4">
      <calculatedColumnFormula>PostesDevis[[#This Row],[Quantité]]*PostesDevis[[#This Row],[Tarif unitaire ou horaire]]</calculatedColumnFormula>
      <totalsRowFormula>SUM(PostesDevis[Total])</totalsRowFormula>
    </tableColumn>
    <tableColumn id="5" xr3:uid="{00000000-0010-0000-0000-000005000000}" name="Coûts classés" dataDxfId="3" totalsRowDxfId="2" dataCellStyle="Normal">
      <calculatedColumnFormula>_xlfn.RANK.EQ(PostesDevis[[#This Row],[Total]],PostesDevis[Total])</calculatedColumnFormula>
    </tableColumn>
  </tableColumns>
  <tableStyleInfo name="Coût" showFirstColumn="0" showLastColumn="1" showRowStripes="1" showColumnStripes="0"/>
  <extLst>
    <ext xmlns:x14="http://schemas.microsoft.com/office/spreadsheetml/2009/9/main" uri="{504A1905-F514-4f6f-8877-14C23A59335A}">
      <x14:table altTextSummary="Entrez quantité, description et coût dans ce tableau. Le total est calculé automatiquement"/>
    </ext>
  </extLst>
</table>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Decatur">
  <a:themeElements>
    <a:clrScheme name="ConstructionBidSheet_colors">
      <a:dk1>
        <a:srgbClr val="000000"/>
      </a:dk1>
      <a:lt1>
        <a:srgbClr val="FFFFFF"/>
      </a:lt1>
      <a:dk2>
        <a:srgbClr val="000000"/>
      </a:dk2>
      <a:lt2>
        <a:srgbClr val="FFFFFF"/>
      </a:lt2>
      <a:accent1>
        <a:srgbClr val="E8B31C"/>
      </a:accent1>
      <a:accent2>
        <a:srgbClr val="499000"/>
      </a:accent2>
      <a:accent3>
        <a:srgbClr val="D94717"/>
      </a:accent3>
      <a:accent4>
        <a:srgbClr val="2374B8"/>
      </a:accent4>
      <a:accent5>
        <a:srgbClr val="E77712"/>
      </a:accent5>
      <a:accent6>
        <a:srgbClr val="7947A9"/>
      </a:accent6>
      <a:hlink>
        <a:srgbClr val="2374B8"/>
      </a:hlink>
      <a:folHlink>
        <a:srgbClr val="7947A9"/>
      </a:folHlink>
    </a:clrScheme>
    <a:fontScheme name="ConstructionBidSheet_fonts">
      <a:majorFont>
        <a:latin typeface="Impact"/>
        <a:ea typeface=""/>
        <a:cs typeface=""/>
      </a:majorFont>
      <a:minorFont>
        <a:latin typeface="Arial"/>
        <a:ea typeface=""/>
        <a:cs typeface=""/>
      </a:minorFont>
    </a:fontScheme>
    <a:fmtScheme name="Decatur">
      <a:fillStyleLst>
        <a:solidFill>
          <a:schemeClr val="phClr"/>
        </a:solidFill>
        <a:gradFill rotWithShape="1">
          <a:gsLst>
            <a:gs pos="0">
              <a:schemeClr val="phClr">
                <a:tint val="90000"/>
                <a:satMod val="110000"/>
              </a:schemeClr>
            </a:gs>
            <a:gs pos="47500">
              <a:schemeClr val="phClr">
                <a:tint val="53000"/>
                <a:satMod val="120000"/>
              </a:schemeClr>
            </a:gs>
            <a:gs pos="58500">
              <a:schemeClr val="phClr">
                <a:tint val="53000"/>
                <a:satMod val="120000"/>
              </a:schemeClr>
            </a:gs>
            <a:gs pos="100000">
              <a:schemeClr val="phClr">
                <a:tint val="90000"/>
                <a:satMod val="110000"/>
              </a:schemeClr>
            </a:gs>
          </a:gsLst>
          <a:lin ang="3600000" scaled="1"/>
        </a:gradFill>
        <a:gradFill rotWithShape="1">
          <a:gsLst>
            <a:gs pos="0">
              <a:schemeClr val="phClr">
                <a:shade val="54000"/>
                <a:satMod val="105000"/>
              </a:schemeClr>
            </a:gs>
            <a:gs pos="47500">
              <a:schemeClr val="phClr">
                <a:shade val="88000"/>
                <a:satMod val="105000"/>
              </a:schemeClr>
            </a:gs>
            <a:gs pos="58500">
              <a:schemeClr val="phClr">
                <a:shade val="88000"/>
                <a:satMod val="105000"/>
              </a:schemeClr>
            </a:gs>
            <a:gs pos="100000">
              <a:schemeClr val="phClr">
                <a:shade val="54000"/>
                <a:satMod val="105000"/>
              </a:schemeClr>
            </a:gs>
          </a:gsLst>
          <a:lin ang="3600000" scaled="1"/>
        </a:gradFill>
      </a:fillStyleLst>
      <a:lnStyleLst>
        <a:ln w="10000" cap="flat" cmpd="sng" algn="ctr">
          <a:solidFill>
            <a:schemeClr val="phClr"/>
          </a:solidFill>
          <a:prstDash val="solid"/>
        </a:ln>
        <a:ln w="28250" cap="flat" cmpd="sng" algn="ctr">
          <a:solidFill>
            <a:schemeClr val="phClr"/>
          </a:solidFill>
          <a:prstDash val="solid"/>
        </a:ln>
        <a:ln w="38100" cap="flat" cmpd="sng" algn="ctr">
          <a:solidFill>
            <a:schemeClr val="phClr"/>
          </a:solidFill>
          <a:prstDash val="solid"/>
        </a:ln>
      </a:lnStyleLst>
      <a:effectStyleLst>
        <a:effectStyle>
          <a:effectLst>
            <a:outerShdw blurRad="63500" dist="25400" dir="3600000" algn="r" rotWithShape="0">
              <a:srgbClr val="000000">
                <a:alpha val="30000"/>
              </a:srgbClr>
            </a:outerShdw>
          </a:effectLst>
        </a:effectStyle>
        <a:effectStyle>
          <a:effectLst>
            <a:outerShdw blurRad="63500" dist="25400" dir="3600000" algn="r" rotWithShape="0">
              <a:srgbClr val="000000">
                <a:alpha val="36000"/>
              </a:srgbClr>
            </a:outerShdw>
          </a:effectLst>
          <a:scene3d>
            <a:camera prst="orthographicFront">
              <a:rot lat="0" lon="0" rev="0"/>
            </a:camera>
            <a:lightRig rig="harsh" dir="tl">
              <a:rot lat="0" lon="0" rev="9000000"/>
            </a:lightRig>
          </a:scene3d>
          <a:sp3d prstMaterial="flat">
            <a:bevelT w="38100" h="50800" prst="softRound"/>
          </a:sp3d>
        </a:effectStyle>
        <a:effectStyle>
          <a:effectLst>
            <a:outerShdw blurRad="76200" dist="38100" dir="3600000" algn="r" rotWithShape="0">
              <a:srgbClr val="000000">
                <a:alpha val="60000"/>
              </a:srgbClr>
            </a:outerShdw>
          </a:effectLst>
          <a:scene3d>
            <a:camera prst="orthographicFront">
              <a:rot lat="0" lon="0" rev="0"/>
            </a:camera>
            <a:lightRig rig="harsh" dir="tl">
              <a:rot lat="0" lon="0" rev="9000000"/>
            </a:lightRig>
          </a:scene3d>
          <a:sp3d contourW="44450" prstMaterial="flat">
            <a:bevelT w="38100" h="50800" prst="softRound"/>
            <a:contourClr>
              <a:schemeClr val="phClr">
                <a:tint val="5"/>
                <a:satMod val="130000"/>
              </a:schemeClr>
            </a:contourClr>
          </a:sp3d>
        </a:effectStyle>
      </a:effectStyleLst>
      <a:bgFillStyleLst>
        <a:solidFill>
          <a:schemeClr val="phClr"/>
        </a:solidFill>
        <a:gradFill rotWithShape="1">
          <a:gsLst>
            <a:gs pos="0">
              <a:schemeClr val="phClr">
                <a:tint val="100000"/>
                <a:shade val="52000"/>
                <a:satMod val="105000"/>
              </a:schemeClr>
            </a:gs>
            <a:gs pos="47500">
              <a:schemeClr val="phClr">
                <a:tint val="90000"/>
                <a:shade val="89000"/>
                <a:satMod val="105000"/>
              </a:schemeClr>
            </a:gs>
            <a:gs pos="58500">
              <a:schemeClr val="phClr">
                <a:tint val="85000"/>
                <a:shade val="89000"/>
                <a:satMod val="105000"/>
              </a:schemeClr>
            </a:gs>
            <a:gs pos="100000">
              <a:schemeClr val="phClr">
                <a:tint val="100000"/>
                <a:shade val="52000"/>
                <a:satMod val="105000"/>
              </a:schemeClr>
            </a:gs>
          </a:gsLst>
          <a:lin ang="3600000" scaled="0"/>
        </a:gradFill>
        <a:blipFill rotWithShape="1">
          <a:blip xmlns:r="http://schemas.openxmlformats.org/officeDocument/2006/relationships" r:embed="rId1">
            <a:duotone>
              <a:schemeClr val="phClr">
                <a:tint val="98000"/>
              </a:schemeClr>
              <a:schemeClr val="phClr">
                <a:shade val="85000"/>
                <a:satMod val="120000"/>
              </a:schemeClr>
            </a:duotone>
          </a:blip>
          <a:tile tx="0" ty="0" sx="52000" sy="52000" flip="none" algn="tl"/>
        </a:blipFill>
      </a:bgFillStyleLst>
    </a:fmtScheme>
  </a:themeElements>
  <a:objectDefaults>
    <a:spDef>
      <a:spPr>
        <a:noFill/>
        <a:ln w="28575">
          <a:solidFill>
            <a:schemeClr val="accent1"/>
          </a:solidFill>
        </a:ln>
        <a:effectLst/>
      </a:spPr>
      <a:bodyPr vertOverflow="clip" horzOverflow="clip" rtlCol="0" anchor="ctr"/>
      <a:lstStyle>
        <a:defPPr algn="l">
          <a:defRPr sz="1000" b="1"/>
        </a:defPPr>
      </a:lstStyle>
      <a:style>
        <a:lnRef idx="1">
          <a:schemeClr val="accent2"/>
        </a:lnRef>
        <a:fillRef idx="2">
          <a:schemeClr val="accent2"/>
        </a:fillRef>
        <a:effectRef idx="1">
          <a:schemeClr val="accent2"/>
        </a:effectRef>
        <a:fontRef idx="minor">
          <a:schemeClr val="dk1"/>
        </a:fontRef>
      </a:style>
    </a:sp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pageSetUpPr autoPageBreaks="0" fitToPage="1"/>
  </sheetPr>
  <dimension ref="B1:AZ55"/>
  <sheetViews>
    <sheetView showGridLines="0" tabSelected="1" zoomScaleNormal="100" workbookViewId="0">
      <selection activeCell="H37" sqref="H37"/>
    </sheetView>
  </sheetViews>
  <sheetFormatPr baseColWidth="10" defaultColWidth="9" defaultRowHeight="30" customHeight="1" x14ac:dyDescent="0.25"/>
  <cols>
    <col min="1" max="1" width="2.59765625" customWidth="1"/>
    <col min="2" max="2" width="24.796875" customWidth="1"/>
    <col min="3" max="3" width="35.796875" customWidth="1"/>
    <col min="4" max="4" width="2.59765625" customWidth="1"/>
    <col min="5" max="5" width="37.796875" customWidth="1"/>
    <col min="6" max="6" width="34.09765625" customWidth="1"/>
    <col min="7" max="7" width="2.59765625" customWidth="1"/>
    <col min="11" max="11" width="62.296875" customWidth="1"/>
  </cols>
  <sheetData>
    <row r="1" spans="2:52" ht="88.5" customHeight="1" x14ac:dyDescent="0.25">
      <c r="B1" s="61" t="s">
        <v>0</v>
      </c>
      <c r="C1" s="61"/>
      <c r="D1" s="45"/>
      <c r="E1" s="45"/>
      <c r="F1" s="8" t="e" vm="1">
        <v>#VALUE!</v>
      </c>
      <c r="K1" s="50"/>
    </row>
    <row r="2" spans="2:52" ht="35.1" customHeight="1" thickTop="1" x14ac:dyDescent="0.3">
      <c r="B2" s="41" t="s">
        <v>1</v>
      </c>
      <c r="C2" s="41"/>
      <c r="D2" s="41"/>
      <c r="E2" s="62"/>
      <c r="F2" s="62"/>
      <c r="K2" s="5"/>
      <c r="AZ2" t="s">
        <v>73</v>
      </c>
    </row>
    <row r="3" spans="2:52" ht="35.1" customHeight="1" x14ac:dyDescent="0.3">
      <c r="B3" s="60" t="s">
        <v>2</v>
      </c>
      <c r="C3" s="60"/>
      <c r="E3" s="60" t="s">
        <v>3</v>
      </c>
      <c r="F3" s="60"/>
      <c r="AZ3" t="s">
        <v>79</v>
      </c>
    </row>
    <row r="4" spans="2:52" ht="30" customHeight="1" x14ac:dyDescent="0.25">
      <c r="B4" t="s">
        <v>4</v>
      </c>
      <c r="C4" s="33"/>
      <c r="D4" s="1"/>
      <c r="E4" t="s">
        <v>5</v>
      </c>
      <c r="F4" s="33"/>
      <c r="AZ4" t="s">
        <v>80</v>
      </c>
    </row>
    <row r="5" spans="2:52" ht="30" customHeight="1" x14ac:dyDescent="0.25">
      <c r="B5" t="s">
        <v>6</v>
      </c>
      <c r="C5" s="33"/>
      <c r="D5" s="1"/>
      <c r="E5" t="s">
        <v>7</v>
      </c>
      <c r="F5" s="33"/>
    </row>
    <row r="6" spans="2:52" ht="30" customHeight="1" x14ac:dyDescent="0.25">
      <c r="B6" t="s">
        <v>8</v>
      </c>
      <c r="C6" s="33"/>
      <c r="D6" s="1"/>
      <c r="E6" t="s">
        <v>9</v>
      </c>
      <c r="F6" s="33"/>
    </row>
    <row r="7" spans="2:52" ht="30" customHeight="1" x14ac:dyDescent="0.25">
      <c r="B7" t="s">
        <v>10</v>
      </c>
      <c r="C7" s="33"/>
      <c r="D7" s="1"/>
      <c r="E7" t="s">
        <v>6</v>
      </c>
      <c r="F7" s="34"/>
    </row>
    <row r="8" spans="2:52" ht="30" customHeight="1" x14ac:dyDescent="0.25">
      <c r="C8" s="43"/>
      <c r="D8" s="1"/>
      <c r="E8" t="s">
        <v>8</v>
      </c>
      <c r="F8" s="35"/>
    </row>
    <row r="9" spans="2:52" ht="30" customHeight="1" x14ac:dyDescent="0.25">
      <c r="C9" s="43"/>
      <c r="D9" s="1"/>
      <c r="E9" t="s">
        <v>72</v>
      </c>
      <c r="F9" s="35"/>
    </row>
    <row r="10" spans="2:52" ht="30" customHeight="1" x14ac:dyDescent="0.25">
      <c r="C10" s="44"/>
      <c r="D10" s="1"/>
      <c r="E10" t="s">
        <v>11</v>
      </c>
      <c r="F10" s="35"/>
    </row>
    <row r="11" spans="2:52" ht="30" customHeight="1" x14ac:dyDescent="0.25">
      <c r="C11" s="44"/>
      <c r="D11" s="1"/>
      <c r="E11" t="s">
        <v>12</v>
      </c>
      <c r="F11" s="35"/>
    </row>
    <row r="12" spans="2:52" ht="27.75" customHeight="1" x14ac:dyDescent="0.3">
      <c r="B12" s="60" t="s">
        <v>13</v>
      </c>
      <c r="C12" s="60"/>
      <c r="D12" s="10"/>
      <c r="E12" s="10"/>
      <c r="F12" s="10"/>
    </row>
    <row r="13" spans="2:52" ht="36.6" customHeight="1" x14ac:dyDescent="0.25">
      <c r="B13" t="s">
        <v>14</v>
      </c>
      <c r="C13" s="33"/>
      <c r="D13" s="1"/>
      <c r="E13" t="s">
        <v>15</v>
      </c>
      <c r="F13" s="33"/>
    </row>
    <row r="14" spans="2:52" ht="36.6" customHeight="1" x14ac:dyDescent="0.3">
      <c r="B14" s="63" t="s">
        <v>16</v>
      </c>
      <c r="C14" s="63"/>
      <c r="D14" s="1"/>
      <c r="E14" s="10"/>
      <c r="F14" s="47"/>
    </row>
    <row r="15" spans="2:52" ht="36.6" customHeight="1" x14ac:dyDescent="0.25">
      <c r="B15" t="s">
        <v>17</v>
      </c>
      <c r="C15" s="46" t="b">
        <v>0</v>
      </c>
      <c r="D15" s="1"/>
      <c r="E15" t="s">
        <v>18</v>
      </c>
      <c r="F15" s="46" t="b">
        <v>0</v>
      </c>
    </row>
    <row r="16" spans="2:52" ht="21.6" customHeight="1" x14ac:dyDescent="0.25">
      <c r="B16" t="s">
        <v>19</v>
      </c>
      <c r="C16" s="46" t="b">
        <v>0</v>
      </c>
      <c r="D16" s="1"/>
      <c r="E16" t="s">
        <v>20</v>
      </c>
      <c r="F16" s="46" t="b">
        <v>0</v>
      </c>
    </row>
    <row r="17" spans="2:6" ht="21.6" customHeight="1" x14ac:dyDescent="0.25">
      <c r="B17" t="s">
        <v>21</v>
      </c>
      <c r="C17" s="46" t="b">
        <v>0</v>
      </c>
      <c r="D17" s="1"/>
      <c r="E17" t="s">
        <v>22</v>
      </c>
      <c r="F17" s="46" t="b">
        <v>0</v>
      </c>
    </row>
    <row r="18" spans="2:6" ht="21.6" customHeight="1" x14ac:dyDescent="0.25">
      <c r="B18" t="s">
        <v>23</v>
      </c>
      <c r="C18" s="46" t="b">
        <v>0</v>
      </c>
      <c r="D18" s="1"/>
      <c r="E18" t="s">
        <v>24</v>
      </c>
      <c r="F18" s="46" t="b">
        <v>0</v>
      </c>
    </row>
    <row r="19" spans="2:6" s="5" customFormat="1" ht="51.6" customHeight="1" x14ac:dyDescent="0.3">
      <c r="B19" s="42" t="s">
        <v>25</v>
      </c>
      <c r="C19" s="42"/>
    </row>
    <row r="20" spans="2:6" s="5" customFormat="1" ht="39.75" customHeight="1" thickBot="1" x14ac:dyDescent="0.3">
      <c r="B20" s="54" t="s">
        <v>26</v>
      </c>
      <c r="C20" s="54"/>
      <c r="D20" s="54"/>
      <c r="E20" s="54"/>
      <c r="F20" s="54"/>
    </row>
    <row r="21" spans="2:6" ht="151.35" customHeight="1" thickTop="1" thickBot="1" x14ac:dyDescent="0.3">
      <c r="B21" s="55" t="s">
        <v>27</v>
      </c>
      <c r="C21" s="56"/>
      <c r="D21" s="56"/>
      <c r="E21" s="56"/>
      <c r="F21" s="57"/>
    </row>
    <row r="22" spans="2:6" s="5" customFormat="1" ht="51.6" customHeight="1" thickTop="1" thickBot="1" x14ac:dyDescent="0.35">
      <c r="B22" s="42" t="s">
        <v>28</v>
      </c>
      <c r="C22" s="42"/>
    </row>
    <row r="23" spans="2:6" ht="36" customHeight="1" thickTop="1" thickBot="1" x14ac:dyDescent="0.3">
      <c r="B23" s="64" t="s">
        <v>29</v>
      </c>
      <c r="C23" s="64"/>
      <c r="D23" s="64"/>
      <c r="E23" s="64"/>
      <c r="F23" s="64"/>
    </row>
    <row r="24" spans="2:6" ht="128.25" customHeight="1" thickTop="1" thickBot="1" x14ac:dyDescent="0.3">
      <c r="B24" s="55" t="s">
        <v>30</v>
      </c>
      <c r="C24" s="56"/>
      <c r="D24" s="56"/>
      <c r="E24" s="56"/>
      <c r="F24" s="57"/>
    </row>
    <row r="25" spans="2:6" s="5" customFormat="1" ht="39.75" customHeight="1" thickTop="1" thickBot="1" x14ac:dyDescent="0.3">
      <c r="B25" s="54" t="s">
        <v>31</v>
      </c>
      <c r="C25" s="54"/>
      <c r="D25" s="54"/>
      <c r="E25" s="54"/>
      <c r="F25" s="54"/>
    </row>
    <row r="26" spans="2:6" ht="151.35" customHeight="1" thickTop="1" thickBot="1" x14ac:dyDescent="0.3">
      <c r="B26" s="55" t="s">
        <v>30</v>
      </c>
      <c r="C26" s="56"/>
      <c r="D26" s="56"/>
      <c r="E26" s="56"/>
      <c r="F26" s="57"/>
    </row>
    <row r="27" spans="2:6" s="5" customFormat="1" ht="39.75" customHeight="1" thickTop="1" thickBot="1" x14ac:dyDescent="0.3">
      <c r="B27" s="54" t="s">
        <v>77</v>
      </c>
      <c r="C27" s="54"/>
      <c r="D27" s="54"/>
      <c r="E27" s="54"/>
      <c r="F27" s="54"/>
    </row>
    <row r="28" spans="2:6" ht="151.35" customHeight="1" thickTop="1" thickBot="1" x14ac:dyDescent="0.3">
      <c r="B28" s="55" t="s">
        <v>30</v>
      </c>
      <c r="C28" s="56"/>
      <c r="D28" s="56"/>
      <c r="E28" s="56"/>
      <c r="F28" s="57"/>
    </row>
    <row r="29" spans="2:6" ht="47.55" customHeight="1" thickTop="1" thickBot="1" x14ac:dyDescent="0.3">
      <c r="B29" s="54" t="s">
        <v>74</v>
      </c>
      <c r="C29" s="54"/>
      <c r="D29" s="54"/>
      <c r="E29" s="54"/>
      <c r="F29" s="54"/>
    </row>
    <row r="30" spans="2:6" ht="146.55000000000001" customHeight="1" thickTop="1" thickBot="1" x14ac:dyDescent="0.3">
      <c r="B30" s="55" t="s">
        <v>30</v>
      </c>
      <c r="C30" s="56"/>
      <c r="D30" s="56"/>
      <c r="E30" s="56"/>
      <c r="F30" s="57"/>
    </row>
    <row r="31" spans="2:6" s="5" customFormat="1" ht="40.35" customHeight="1" thickTop="1" x14ac:dyDescent="0.3">
      <c r="B31" s="42" t="s">
        <v>32</v>
      </c>
      <c r="C31" s="42"/>
    </row>
    <row r="32" spans="2:6" ht="30" customHeight="1" thickBot="1" x14ac:dyDescent="0.3">
      <c r="B32" s="54" t="s">
        <v>33</v>
      </c>
      <c r="C32" s="54"/>
      <c r="D32" s="54"/>
      <c r="E32" s="54"/>
      <c r="F32" s="54"/>
    </row>
    <row r="33" spans="2:6" ht="135" customHeight="1" thickTop="1" thickBot="1" x14ac:dyDescent="0.3">
      <c r="B33" s="55" t="s">
        <v>27</v>
      </c>
      <c r="C33" s="56"/>
      <c r="D33" s="56"/>
      <c r="E33" s="56"/>
      <c r="F33" s="57"/>
    </row>
    <row r="34" spans="2:6" ht="33.75" customHeight="1" thickTop="1" thickBot="1" x14ac:dyDescent="0.3">
      <c r="B34" s="54" t="s">
        <v>34</v>
      </c>
      <c r="C34" s="54"/>
      <c r="D34" s="54"/>
      <c r="E34" s="54"/>
      <c r="F34" s="54"/>
    </row>
    <row r="35" spans="2:6" ht="111.6" customHeight="1" thickTop="1" thickBot="1" x14ac:dyDescent="0.3">
      <c r="B35" s="55" t="s">
        <v>27</v>
      </c>
      <c r="C35" s="58"/>
      <c r="D35" s="58"/>
      <c r="E35" s="58"/>
      <c r="F35" s="59"/>
    </row>
    <row r="36" spans="2:6" ht="34.799999999999997" customHeight="1" thickTop="1" thickBot="1" x14ac:dyDescent="0.3">
      <c r="B36" s="54" t="s">
        <v>35</v>
      </c>
      <c r="C36" s="54"/>
      <c r="D36" s="54"/>
      <c r="E36" s="54"/>
      <c r="F36" s="54"/>
    </row>
    <row r="37" spans="2:6" ht="146.55000000000001" customHeight="1" thickTop="1" thickBot="1" x14ac:dyDescent="0.3">
      <c r="B37" s="55" t="s">
        <v>30</v>
      </c>
      <c r="C37" s="58"/>
      <c r="D37" s="58"/>
      <c r="E37" s="58"/>
      <c r="F37" s="59"/>
    </row>
    <row r="38" spans="2:6" s="5" customFormat="1" ht="40.35" customHeight="1" thickTop="1" x14ac:dyDescent="0.3">
      <c r="B38" s="42" t="s">
        <v>36</v>
      </c>
      <c r="C38" s="42"/>
    </row>
    <row r="39" spans="2:6" ht="32.25" customHeight="1" thickBot="1" x14ac:dyDescent="0.3">
      <c r="B39" s="68" t="s">
        <v>78</v>
      </c>
      <c r="C39" s="54"/>
      <c r="D39" s="54"/>
      <c r="E39" s="54"/>
      <c r="F39" s="54"/>
    </row>
    <row r="40" spans="2:6" ht="135" customHeight="1" thickTop="1" thickBot="1" x14ac:dyDescent="0.3">
      <c r="B40" s="55" t="s">
        <v>30</v>
      </c>
      <c r="C40" s="56"/>
      <c r="D40" s="56"/>
      <c r="E40" s="56"/>
      <c r="F40" s="57"/>
    </row>
    <row r="41" spans="2:6" s="5" customFormat="1" ht="40.35" customHeight="1" thickTop="1" x14ac:dyDescent="0.3">
      <c r="B41" s="42" t="s">
        <v>37</v>
      </c>
      <c r="C41" s="42"/>
    </row>
    <row r="42" spans="2:6" ht="55.35" customHeight="1" thickBot="1" x14ac:dyDescent="0.3">
      <c r="B42" s="54" t="s">
        <v>38</v>
      </c>
      <c r="C42" s="54"/>
      <c r="D42" s="54"/>
      <c r="E42" s="54"/>
      <c r="F42" s="54"/>
    </row>
    <row r="43" spans="2:6" ht="128.55000000000001" customHeight="1" thickTop="1" thickBot="1" x14ac:dyDescent="0.3">
      <c r="B43" s="55" t="s">
        <v>39</v>
      </c>
      <c r="C43" s="56"/>
      <c r="D43" s="56"/>
      <c r="E43" s="56"/>
      <c r="F43" s="57"/>
    </row>
    <row r="44" spans="2:6" ht="30" customHeight="1" thickTop="1" x14ac:dyDescent="0.25">
      <c r="B44" s="65"/>
      <c r="C44" s="65"/>
      <c r="D44" s="36"/>
      <c r="E44" s="66"/>
      <c r="F44" s="66"/>
    </row>
    <row r="45" spans="2:6" ht="18" customHeight="1" x14ac:dyDescent="0.25">
      <c r="B45" s="67" t="s">
        <v>40</v>
      </c>
      <c r="C45" s="67"/>
      <c r="E45" s="67" t="s">
        <v>41</v>
      </c>
      <c r="F45" s="67"/>
    </row>
    <row r="46" spans="2:6" ht="30" customHeight="1" x14ac:dyDescent="0.25">
      <c r="B46" s="65"/>
      <c r="C46" s="65"/>
      <c r="D46" s="36"/>
      <c r="E46" s="66"/>
      <c r="F46" s="66"/>
    </row>
    <row r="47" spans="2:6" ht="30" customHeight="1" x14ac:dyDescent="0.25">
      <c r="B47" s="67" t="s">
        <v>42</v>
      </c>
      <c r="C47" s="67"/>
      <c r="E47" s="67" t="s">
        <v>41</v>
      </c>
      <c r="F47" s="67"/>
    </row>
    <row r="49" spans="2:7" ht="30" customHeight="1" x14ac:dyDescent="0.25">
      <c r="B49" s="52" t="s">
        <v>43</v>
      </c>
      <c r="C49" s="52"/>
      <c r="D49" s="52"/>
      <c r="E49" s="52"/>
      <c r="F49" s="52"/>
      <c r="G49" s="52"/>
    </row>
    <row r="50" spans="2:7" ht="30" customHeight="1" x14ac:dyDescent="0.25">
      <c r="B50" s="51" t="s">
        <v>75</v>
      </c>
      <c r="C50" s="51"/>
      <c r="D50" s="51"/>
      <c r="E50" s="51"/>
      <c r="F50" s="51"/>
      <c r="G50" s="51"/>
    </row>
    <row r="51" spans="2:7" ht="30" customHeight="1" x14ac:dyDescent="0.25">
      <c r="B51" s="53" t="s">
        <v>44</v>
      </c>
      <c r="C51" s="53"/>
      <c r="D51" s="53"/>
      <c r="E51" s="53"/>
      <c r="F51" s="53"/>
      <c r="G51" s="53"/>
    </row>
    <row r="52" spans="2:7" ht="30" customHeight="1" x14ac:dyDescent="0.25">
      <c r="B52" s="51" t="s">
        <v>76</v>
      </c>
      <c r="C52" s="51"/>
      <c r="D52" s="51"/>
      <c r="E52" s="51"/>
      <c r="F52" s="51"/>
      <c r="G52" s="51"/>
    </row>
    <row r="53" spans="2:7" ht="30" customHeight="1" x14ac:dyDescent="0.25">
      <c r="B53" s="51" t="s">
        <v>45</v>
      </c>
      <c r="C53" s="51"/>
      <c r="D53" s="51"/>
      <c r="E53" s="51"/>
      <c r="F53" s="51"/>
      <c r="G53" s="51"/>
    </row>
    <row r="54" spans="2:7" ht="30" customHeight="1" x14ac:dyDescent="0.25">
      <c r="B54" s="51" t="s">
        <v>46</v>
      </c>
      <c r="C54" s="51"/>
      <c r="D54" s="51"/>
      <c r="E54" s="51"/>
      <c r="F54" s="51"/>
      <c r="G54" s="51"/>
    </row>
    <row r="55" spans="2:7" ht="30" customHeight="1" x14ac:dyDescent="0.25">
      <c r="B55" s="51" t="s">
        <v>47</v>
      </c>
      <c r="C55" s="51"/>
      <c r="D55" s="51"/>
      <c r="E55" s="51"/>
      <c r="F55" s="51"/>
      <c r="G55" s="51"/>
    </row>
  </sheetData>
  <sheetProtection selectLockedCells="1"/>
  <dataConsolidate/>
  <mergeCells count="41">
    <mergeCell ref="B14:C14"/>
    <mergeCell ref="B23:F23"/>
    <mergeCell ref="B46:C46"/>
    <mergeCell ref="E46:F46"/>
    <mergeCell ref="B47:C47"/>
    <mergeCell ref="E47:F47"/>
    <mergeCell ref="B44:C44"/>
    <mergeCell ref="B45:C45"/>
    <mergeCell ref="E45:F45"/>
    <mergeCell ref="E44:F44"/>
    <mergeCell ref="B34:F34"/>
    <mergeCell ref="B39:F39"/>
    <mergeCell ref="B40:F40"/>
    <mergeCell ref="B24:F24"/>
    <mergeCell ref="B32:F32"/>
    <mergeCell ref="B27:F27"/>
    <mergeCell ref="E3:F3"/>
    <mergeCell ref="B1:C1"/>
    <mergeCell ref="E2:F2"/>
    <mergeCell ref="B3:C3"/>
    <mergeCell ref="B12:C12"/>
    <mergeCell ref="B29:F29"/>
    <mergeCell ref="B20:F20"/>
    <mergeCell ref="B21:F21"/>
    <mergeCell ref="B42:F42"/>
    <mergeCell ref="B43:F43"/>
    <mergeCell ref="B30:F30"/>
    <mergeCell ref="B33:F33"/>
    <mergeCell ref="B35:F35"/>
    <mergeCell ref="B36:F36"/>
    <mergeCell ref="B37:F37"/>
    <mergeCell ref="B26:F26"/>
    <mergeCell ref="B25:F25"/>
    <mergeCell ref="B28:F28"/>
    <mergeCell ref="B55:G55"/>
    <mergeCell ref="B54:G54"/>
    <mergeCell ref="B49:G49"/>
    <mergeCell ref="B51:G51"/>
    <mergeCell ref="B52:G52"/>
    <mergeCell ref="B53:G53"/>
    <mergeCell ref="B50:G50"/>
  </mergeCells>
  <conditionalFormatting sqref="B21">
    <cfRule type="expression" dxfId="1" priority="1">
      <formula>B21=""</formula>
    </cfRule>
  </conditionalFormatting>
  <conditionalFormatting sqref="B24 B26 B28 B30 B33 B35 B40 B43 B37">
    <cfRule type="expression" dxfId="0" priority="2">
      <formula>B24=""</formula>
    </cfRule>
  </conditionalFormatting>
  <dataValidations xWindow="937" yWindow="710" count="15">
    <dataValidation allowBlank="1" showInputMessage="1" showErrorMessage="1" prompt="Créez un formulaire de devis de construction dans ce classeur. Entrez les informations sur le propriétaire et l’entrepreneur, l’ampleur des tâches et les détails non inclus dans cette feuille de calcul." sqref="A1" xr:uid="{9CCA5C1D-9EEA-4F59-A23A-DDA5F99FFC54}"/>
    <dataValidation allowBlank="1" showErrorMessage="1" prompt="Ajoutez le logo de la société dans cette cellule." sqref="F1" xr:uid="{4F37F6D0-8E39-44BC-9346-EDEBBF7E3675}"/>
    <dataValidation allowBlank="1" showInputMessage="1" showErrorMessage="1" prompt="Entrez les informations du fournisseur dans les cellules E3 à F9." sqref="F2:F3" xr:uid="{6508B18E-79C2-4FED-8FF2-62389473F45E}"/>
    <dataValidation allowBlank="1" showErrorMessage="1" prompt="Entrez le nom du propriétaire dans la cellule à droite" sqref="B4 B29 B31 B41 B22:B25 B36 B38:B39 E15:E18 B27 B13:B20" xr:uid="{1537CF77-C357-4B95-9BD1-27C12E0A236F}"/>
    <dataValidation allowBlank="1" showErrorMessage="1" prompt="Entrez le numéro de téléphone du propriétaire dans la cellule à droite" sqref="B5" xr:uid="{AF56D685-EA16-45D8-BFEC-4BFBA5B57ED8}"/>
    <dataValidation allowBlank="1" showErrorMessage="1" prompt="Entrez l’adresse de courriel du propriétaire dans la cellule à droite." sqref="B6" xr:uid="{18F12EAB-CD29-4096-A2D0-44D8A21A305D}"/>
    <dataValidation allowBlank="1" showErrorMessage="1" prompt="Entrez les informations du propriétaire dans les cellules B3 à C9 et les informations du fournisseur dans les cellules E2 à F9." sqref="B2:B3 C2" xr:uid="{843CE648-E01E-4870-9B1D-3EA29EAE77F5}"/>
    <dataValidation allowBlank="1" showErrorMessage="1" prompt="Entrez l’ampleur des tâches dans la cellule ci-dessous." sqref="B12" xr:uid="{00000000-0002-0000-0000-000011000000}"/>
    <dataValidation allowBlank="1" showErrorMessage="1" prompt="Entrez la proposition de la société dans la cellule ci-dessous." sqref="B32 B42" xr:uid="{00000000-0002-0000-0000-000013000000}"/>
    <dataValidation allowBlank="1" showErrorMessage="1" prompt="Entrez l’acceptation du propriétaire dans la cellule ci-dessous." sqref="B34" xr:uid="{00000000-0002-0000-0000-000014000000}"/>
    <dataValidation allowBlank="1" showErrorMessage="1" prompt="Le titre de cette feuille de calcul figure dans cette cellule. Entrez le logo de la société dans la cellule à droite." sqref="D1:E1 B1" xr:uid="{3EB7DFDF-CA03-4683-B43E-E8BABB4642A7}"/>
    <dataValidation allowBlank="1" showErrorMessage="1" prompt="Entrez le nom du projet dans la cellule à droite." sqref="B10:B11" xr:uid="{E87001D6-AE07-4F13-BD43-E9568CE3CE3C}"/>
    <dataValidation allowBlank="1" showErrorMessage="1" sqref="E4:E9 B44:F47 E31 E41 E13 E19 E38 E15:E17 B15:B18 E22:E24" xr:uid="{A568A1D2-FAE8-4C27-8C84-B7EE8AF3CA4F}"/>
    <dataValidation allowBlank="1" showErrorMessage="1" prompt="Entrez les informations du fournisseur dans les cellules E3 à F9." sqref="E2:E3" xr:uid="{59DC1913-381F-4EF8-9E52-9367A7420247}"/>
    <dataValidation type="list" allowBlank="1" showInputMessage="1" showErrorMessage="1" sqref="F9" xr:uid="{0998A905-6CFE-4D65-A2EC-1DB8D89369ED}">
      <formula1>$AZ$2:$AZ$4</formula1>
    </dataValidation>
  </dataValidations>
  <printOptions horizontalCentered="1"/>
  <pageMargins left="0.25" right="0.25" top="0.75" bottom="0.75" header="0.3" footer="0.3"/>
  <pageSetup paperSize="9" scale="74" fitToHeight="0" orientation="portrait" r:id="rId1"/>
  <headerFooter differentFirst="1">
    <oddFooter>Page &amp;P of &amp;N</oddFooter>
  </headerFooter>
  <rowBreaks count="1" manualBreakCount="1">
    <brk id="43" max="16383" man="1"/>
  </rowBreaks>
  <colBreaks count="1" manualBreakCount="1">
    <brk id="1"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sizeWithCells="1">
                  <from>
                    <xdr:col>1</xdr:col>
                    <xdr:colOff>106680</xdr:colOff>
                    <xdr:row>50</xdr:row>
                    <xdr:rowOff>22860</xdr:rowOff>
                  </from>
                  <to>
                    <xdr:col>1</xdr:col>
                    <xdr:colOff>411480</xdr:colOff>
                    <xdr:row>50</xdr:row>
                    <xdr:rowOff>182880</xdr:rowOff>
                  </to>
                </anchor>
              </controlPr>
            </control>
          </mc:Choice>
        </mc:AlternateContent>
        <mc:AlternateContent xmlns:mc="http://schemas.openxmlformats.org/markup-compatibility/2006">
          <mc:Choice Requires="x14">
            <control shapeId="1027" r:id="rId5" name="Check Box 3">
              <controlPr defaultSize="0" autoFill="0" autoLine="0" autoPict="0">
                <anchor moveWithCells="1" sizeWithCells="1">
                  <from>
                    <xdr:col>1</xdr:col>
                    <xdr:colOff>106680</xdr:colOff>
                    <xdr:row>51</xdr:row>
                    <xdr:rowOff>22860</xdr:rowOff>
                  </from>
                  <to>
                    <xdr:col>1</xdr:col>
                    <xdr:colOff>411480</xdr:colOff>
                    <xdr:row>51</xdr:row>
                    <xdr:rowOff>182880</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sizeWithCells="1">
                  <from>
                    <xdr:col>1</xdr:col>
                    <xdr:colOff>106680</xdr:colOff>
                    <xdr:row>52</xdr:row>
                    <xdr:rowOff>22860</xdr:rowOff>
                  </from>
                  <to>
                    <xdr:col>1</xdr:col>
                    <xdr:colOff>411480</xdr:colOff>
                    <xdr:row>52</xdr:row>
                    <xdr:rowOff>182880</xdr:rowOff>
                  </to>
                </anchor>
              </controlPr>
            </control>
          </mc:Choice>
        </mc:AlternateContent>
        <mc:AlternateContent xmlns:mc="http://schemas.openxmlformats.org/markup-compatibility/2006">
          <mc:Choice Requires="x14">
            <control shapeId="1029" r:id="rId7" name="Check Box 5">
              <controlPr defaultSize="0" autoFill="0" autoLine="0" autoPict="0">
                <anchor moveWithCells="1" sizeWithCells="1">
                  <from>
                    <xdr:col>1</xdr:col>
                    <xdr:colOff>106680</xdr:colOff>
                    <xdr:row>49</xdr:row>
                    <xdr:rowOff>22860</xdr:rowOff>
                  </from>
                  <to>
                    <xdr:col>1</xdr:col>
                    <xdr:colOff>411480</xdr:colOff>
                    <xdr:row>49</xdr:row>
                    <xdr:rowOff>182880</xdr:rowOff>
                  </to>
                </anchor>
              </controlPr>
            </control>
          </mc:Choice>
        </mc:AlternateContent>
        <mc:AlternateContent xmlns:mc="http://schemas.openxmlformats.org/markup-compatibility/2006">
          <mc:Choice Requires="x14">
            <control shapeId="1030" r:id="rId8" name="Check Box 6">
              <controlPr defaultSize="0" autoFill="0" autoLine="0" autoPict="0">
                <anchor moveWithCells="1" sizeWithCells="1">
                  <from>
                    <xdr:col>1</xdr:col>
                    <xdr:colOff>106680</xdr:colOff>
                    <xdr:row>53</xdr:row>
                    <xdr:rowOff>22860</xdr:rowOff>
                  </from>
                  <to>
                    <xdr:col>1</xdr:col>
                    <xdr:colOff>411480</xdr:colOff>
                    <xdr:row>53</xdr:row>
                    <xdr:rowOff>182880</xdr:rowOff>
                  </to>
                </anchor>
              </controlPr>
            </control>
          </mc:Choice>
        </mc:AlternateContent>
        <mc:AlternateContent xmlns:mc="http://schemas.openxmlformats.org/markup-compatibility/2006">
          <mc:Choice Requires="x14">
            <control shapeId="1031" r:id="rId9" name="Check Box 7">
              <controlPr defaultSize="0" autoFill="0" autoLine="0" autoPict="0">
                <anchor moveWithCells="1" sizeWithCells="1">
                  <from>
                    <xdr:col>1</xdr:col>
                    <xdr:colOff>106680</xdr:colOff>
                    <xdr:row>54</xdr:row>
                    <xdr:rowOff>22860</xdr:rowOff>
                  </from>
                  <to>
                    <xdr:col>1</xdr:col>
                    <xdr:colOff>411480</xdr:colOff>
                    <xdr:row>54</xdr:row>
                    <xdr:rowOff>182880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24946F-C446-42A0-AF62-EAE4C719214A}">
  <sheetPr>
    <pageSetUpPr fitToPage="1"/>
  </sheetPr>
  <dimension ref="B2:C7"/>
  <sheetViews>
    <sheetView showGridLines="0" zoomScaleNormal="100" workbookViewId="0"/>
  </sheetViews>
  <sheetFormatPr baseColWidth="10" defaultColWidth="9" defaultRowHeight="13.8" x14ac:dyDescent="0.25"/>
  <cols>
    <col min="2" max="2" width="22.796875" customWidth="1"/>
  </cols>
  <sheetData>
    <row r="2" spans="2:3" x14ac:dyDescent="0.25">
      <c r="C2" t="s">
        <v>48</v>
      </c>
    </row>
    <row r="3" spans="2:3" x14ac:dyDescent="0.25">
      <c r="B3">
        <f>INDEX(PostesDevis[#Data],MATCH(1,PostesDevis[Coûts classés],0),2)</f>
        <v>0</v>
      </c>
      <c r="C3">
        <f>INDEX(PostesDevis[#Data],MATCH(1,PostesDevis[Coûts classés],0),4)</f>
        <v>0</v>
      </c>
    </row>
    <row r="4" spans="2:3" x14ac:dyDescent="0.25">
      <c r="B4" t="e">
        <f>INDEX(PostesDevis[#Data],MATCH(2,PostesDevis[Coûts classés],0),2)</f>
        <v>#N/A</v>
      </c>
      <c r="C4" t="e">
        <f>INDEX(PostesDevis[#Data],MATCH(2,PostesDevis[Coûts classés],0),4)</f>
        <v>#N/A</v>
      </c>
    </row>
    <row r="5" spans="2:3" x14ac:dyDescent="0.25">
      <c r="B5" t="e">
        <f>INDEX(PostesDevis[#Data],MATCH(3,PostesDevis[Coûts classés],0),2)</f>
        <v>#N/A</v>
      </c>
      <c r="C5" t="e">
        <f>INDEX(PostesDevis[#Data],MATCH(3,PostesDevis[Coûts classés],0),4)</f>
        <v>#N/A</v>
      </c>
    </row>
    <row r="6" spans="2:3" x14ac:dyDescent="0.25">
      <c r="B6" t="e">
        <f>INDEX(PostesDevis[#Data],MATCH(4,PostesDevis[Coûts classés],0),2)</f>
        <v>#N/A</v>
      </c>
      <c r="C6" t="e">
        <f>INDEX(PostesDevis[#Data],MATCH(4,PostesDevis[Coûts classés],0),4)</f>
        <v>#N/A</v>
      </c>
    </row>
    <row r="7" spans="2:3" x14ac:dyDescent="0.25">
      <c r="B7" t="e">
        <f>INDEX(PostesDevis[#Data],MATCH(5,PostesDevis[Coûts classés],0),2)</f>
        <v>#N/A</v>
      </c>
      <c r="C7" t="e">
        <f>INDEX(PostesDevis[#Data],MATCH(5,PostesDevis[Coûts classés],0),4)</f>
        <v>#N/A</v>
      </c>
    </row>
  </sheetData>
  <printOptions horizontalCentered="1"/>
  <pageMargins left="0.25" right="0.25" top="0.75" bottom="0.75" header="0.3" footer="0.3"/>
  <pageSetup paperSize="9" fitToHeight="0" orientation="portrait" r:id="rId1"/>
  <headerFooter differentFirst="1">
    <oddFoote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1"/>
    <pageSetUpPr autoPageBreaks="0" fitToPage="1"/>
  </sheetPr>
  <dimension ref="A1:G42"/>
  <sheetViews>
    <sheetView showGridLines="0" zoomScaleNormal="100" workbookViewId="0">
      <selection activeCell="K5" sqref="K5"/>
    </sheetView>
  </sheetViews>
  <sheetFormatPr baseColWidth="10" defaultColWidth="9" defaultRowHeight="30" customHeight="1" x14ac:dyDescent="0.25"/>
  <cols>
    <col min="1" max="1" width="2.59765625" customWidth="1"/>
    <col min="2" max="2" width="40.59765625" customWidth="1"/>
    <col min="3" max="3" width="13.09765625" customWidth="1"/>
    <col min="4" max="4" width="17.296875" customWidth="1"/>
    <col min="5" max="5" width="13.59765625" customWidth="1"/>
    <col min="6" max="6" width="17.09765625" customWidth="1"/>
    <col min="7" max="7" width="13.296875" style="5" hidden="1" customWidth="1"/>
    <col min="8" max="8" width="2.59765625" customWidth="1"/>
  </cols>
  <sheetData>
    <row r="1" spans="2:7" ht="65.099999999999994" customHeight="1" thickBot="1" x14ac:dyDescent="0.3">
      <c r="B1" s="9" t="s">
        <v>49</v>
      </c>
      <c r="C1" s="9"/>
      <c r="D1" s="70" t="e" vm="1">
        <v>#VALUE!</v>
      </c>
      <c r="E1" s="70"/>
      <c r="F1" s="71"/>
      <c r="G1" s="5" t="s">
        <v>50</v>
      </c>
    </row>
    <row r="2" spans="2:7" ht="37.049999999999997" customHeight="1" thickTop="1" x14ac:dyDescent="0.3">
      <c r="B2" s="69" t="s">
        <v>51</v>
      </c>
      <c r="C2" s="69"/>
      <c r="D2" s="69"/>
      <c r="E2" s="69"/>
      <c r="F2" s="69"/>
    </row>
    <row r="3" spans="2:7" ht="30" customHeight="1" x14ac:dyDescent="0.25">
      <c r="B3" s="15" t="s">
        <v>52</v>
      </c>
      <c r="C3" s="17" t="s">
        <v>53</v>
      </c>
      <c r="D3" s="16" t="s">
        <v>54</v>
      </c>
      <c r="E3" s="16" t="s">
        <v>55</v>
      </c>
      <c r="F3" s="16" t="s">
        <v>48</v>
      </c>
      <c r="G3" s="5" t="s">
        <v>56</v>
      </c>
    </row>
    <row r="4" spans="2:7" ht="15" customHeight="1" x14ac:dyDescent="0.25">
      <c r="B4" s="22" t="s">
        <v>57</v>
      </c>
      <c r="C4" s="23"/>
      <c r="D4" s="24"/>
      <c r="E4" s="24"/>
      <c r="F4" s="25"/>
      <c r="G4" s="5">
        <f>_xlfn.RANK.EQ(PostesDevis[[#This Row],[Total]],PostesDevis[Total])</f>
        <v>1</v>
      </c>
    </row>
    <row r="5" spans="2:7" ht="30" customHeight="1" x14ac:dyDescent="0.25">
      <c r="B5" s="37"/>
      <c r="C5" s="36"/>
      <c r="D5" s="38"/>
      <c r="E5" s="38"/>
      <c r="F5" s="6">
        <f>PostesDevis[[#This Row],[Quantité]]*PostesDevis[[#This Row],[Tarif unitaire ou horaire]]+PostesDevis[[#This Row],[Charges sociales]]</f>
        <v>0</v>
      </c>
      <c r="G5" s="5">
        <f>_xlfn.RANK.EQ(PostesDevis[[#This Row],[Total]],PostesDevis[Total])</f>
        <v>1</v>
      </c>
    </row>
    <row r="6" spans="2:7" ht="30" customHeight="1" x14ac:dyDescent="0.25">
      <c r="B6" s="37"/>
      <c r="C6" s="36"/>
      <c r="D6" s="38"/>
      <c r="E6" s="38"/>
      <c r="F6" s="6">
        <f>PostesDevis[[#This Row],[Quantité]]*PostesDevis[[#This Row],[Tarif unitaire ou horaire]]+PostesDevis[[#This Row],[Charges sociales]]</f>
        <v>0</v>
      </c>
      <c r="G6" s="5">
        <f>_xlfn.RANK.EQ(PostesDevis[[#This Row],[Total]],PostesDevis[Total])</f>
        <v>1</v>
      </c>
    </row>
    <row r="7" spans="2:7" ht="30" customHeight="1" x14ac:dyDescent="0.25">
      <c r="B7" s="37"/>
      <c r="C7" s="36"/>
      <c r="D7" s="38"/>
      <c r="E7" s="38"/>
      <c r="F7" s="6">
        <f>PostesDevis[[#This Row],[Quantité]]*PostesDevis[[#This Row],[Tarif unitaire ou horaire]]+PostesDevis[[#This Row],[Charges sociales]]</f>
        <v>0</v>
      </c>
      <c r="G7" s="5">
        <f>_xlfn.RANK.EQ(PostesDevis[[#This Row],[Total]],PostesDevis[Total])</f>
        <v>1</v>
      </c>
    </row>
    <row r="8" spans="2:7" ht="30" customHeight="1" x14ac:dyDescent="0.25">
      <c r="B8" s="37"/>
      <c r="C8" s="36"/>
      <c r="D8" s="38"/>
      <c r="E8" s="38"/>
      <c r="F8" s="6">
        <f>PostesDevis[[#This Row],[Quantité]]*PostesDevis[[#This Row],[Tarif unitaire ou horaire]]+PostesDevis[[#This Row],[Charges sociales]]</f>
        <v>0</v>
      </c>
      <c r="G8" s="5">
        <f>_xlfn.RANK.EQ(PostesDevis[[#This Row],[Total]],PostesDevis[Total])</f>
        <v>1</v>
      </c>
    </row>
    <row r="9" spans="2:7" ht="30" customHeight="1" x14ac:dyDescent="0.25">
      <c r="B9" s="37"/>
      <c r="C9" s="36"/>
      <c r="D9" s="38"/>
      <c r="E9" s="38"/>
      <c r="F9" s="6">
        <f>PostesDevis[[#This Row],[Quantité]]*PostesDevis[[#This Row],[Tarif unitaire ou horaire]]+PostesDevis[[#This Row],[Charges sociales]]</f>
        <v>0</v>
      </c>
      <c r="G9" s="5">
        <f>_xlfn.RANK.EQ(PostesDevis[[#This Row],[Total]],PostesDevis[Total])</f>
        <v>1</v>
      </c>
    </row>
    <row r="10" spans="2:7" ht="15.6" customHeight="1" x14ac:dyDescent="0.25">
      <c r="B10" s="26" t="s">
        <v>58</v>
      </c>
      <c r="C10" s="23"/>
      <c r="D10" s="27"/>
      <c r="E10" s="27"/>
      <c r="F10" s="27"/>
      <c r="G10" s="5">
        <f>_xlfn.RANK.EQ(PostesDevis[[#This Row],[Total]],PostesDevis[Total])</f>
        <v>1</v>
      </c>
    </row>
    <row r="11" spans="2:7" ht="30" customHeight="1" x14ac:dyDescent="0.25">
      <c r="B11" s="37"/>
      <c r="C11" s="36"/>
      <c r="D11" s="38"/>
      <c r="E11" s="38"/>
      <c r="F11" s="6">
        <f>PostesDevis[[#This Row],[Quantité]]*PostesDevis[[#This Row],[Tarif unitaire ou horaire]]</f>
        <v>0</v>
      </c>
      <c r="G11" s="5">
        <f>_xlfn.RANK.EQ(PostesDevis[[#This Row],[Total]],PostesDevis[Total])</f>
        <v>1</v>
      </c>
    </row>
    <row r="12" spans="2:7" ht="30" customHeight="1" x14ac:dyDescent="0.25">
      <c r="B12" s="37"/>
      <c r="C12" s="36"/>
      <c r="D12" s="38"/>
      <c r="E12" s="38"/>
      <c r="F12" s="6">
        <f>PostesDevis[[#This Row],[Quantité]]*PostesDevis[[#This Row],[Tarif unitaire ou horaire]]</f>
        <v>0</v>
      </c>
      <c r="G12" s="5">
        <f>_xlfn.RANK.EQ(PostesDevis[[#This Row],[Total]],PostesDevis[Total])</f>
        <v>1</v>
      </c>
    </row>
    <row r="13" spans="2:7" ht="30" customHeight="1" x14ac:dyDescent="0.25">
      <c r="B13" s="37"/>
      <c r="C13" s="36"/>
      <c r="D13" s="38"/>
      <c r="E13" s="38"/>
      <c r="F13" s="6">
        <f>PostesDevis[[#This Row],[Quantité]]*PostesDevis[[#This Row],[Tarif unitaire ou horaire]]</f>
        <v>0</v>
      </c>
      <c r="G13" s="5">
        <f>_xlfn.RANK.EQ(PostesDevis[[#This Row],[Total]],PostesDevis[Total])</f>
        <v>1</v>
      </c>
    </row>
    <row r="14" spans="2:7" ht="15" customHeight="1" x14ac:dyDescent="0.25">
      <c r="B14" s="28" t="s">
        <v>59</v>
      </c>
      <c r="C14" s="23"/>
      <c r="D14" s="29"/>
      <c r="E14" s="29"/>
      <c r="F14" s="30"/>
      <c r="G14" s="5">
        <f>_xlfn.RANK.EQ(PostesDevis[[#This Row],[Total]],PostesDevis[Total])</f>
        <v>1</v>
      </c>
    </row>
    <row r="15" spans="2:7" ht="30" customHeight="1" x14ac:dyDescent="0.25">
      <c r="B15" s="37"/>
      <c r="C15" s="36"/>
      <c r="D15" s="38"/>
      <c r="E15" s="38"/>
      <c r="F15" s="6">
        <f>PostesDevis[[#This Row],[Quantité]]*PostesDevis[[#This Row],[Tarif unitaire ou horaire]]</f>
        <v>0</v>
      </c>
      <c r="G15" s="5">
        <f>_xlfn.RANK.EQ(PostesDevis[[#This Row],[Total]],PostesDevis[Total])</f>
        <v>1</v>
      </c>
    </row>
    <row r="16" spans="2:7" ht="30" customHeight="1" x14ac:dyDescent="0.25">
      <c r="B16" s="37"/>
      <c r="C16" s="36"/>
      <c r="D16" s="38"/>
      <c r="E16" s="38"/>
      <c r="F16" s="6">
        <f>PostesDevis[[#This Row],[Quantité]]*PostesDevis[[#This Row],[Tarif unitaire ou horaire]]</f>
        <v>0</v>
      </c>
      <c r="G16" s="5">
        <f>_xlfn.RANK.EQ(PostesDevis[[#This Row],[Total]],PostesDevis[Total])</f>
        <v>1</v>
      </c>
    </row>
    <row r="17" spans="1:7" ht="30" customHeight="1" x14ac:dyDescent="0.25">
      <c r="B17" s="37"/>
      <c r="C17" s="36"/>
      <c r="D17" s="38"/>
      <c r="E17" s="38"/>
      <c r="F17" s="6">
        <f>PostesDevis[[#This Row],[Quantité]]*PostesDevis[[#This Row],[Tarif unitaire ou horaire]]</f>
        <v>0</v>
      </c>
      <c r="G17" s="5">
        <f>_xlfn.RANK.EQ(PostesDevis[[#This Row],[Total]],PostesDevis[Total])</f>
        <v>1</v>
      </c>
    </row>
    <row r="18" spans="1:7" ht="30" customHeight="1" x14ac:dyDescent="0.25">
      <c r="B18" s="37"/>
      <c r="C18" s="36"/>
      <c r="D18" s="38"/>
      <c r="E18" s="38"/>
      <c r="F18" s="6">
        <f>PostesDevis[[#This Row],[Quantité]]*PostesDevis[[#This Row],[Tarif unitaire ou horaire]]</f>
        <v>0</v>
      </c>
      <c r="G18" s="5">
        <f>_xlfn.RANK.EQ(PostesDevis[[#This Row],[Total]],PostesDevis[Total])</f>
        <v>1</v>
      </c>
    </row>
    <row r="19" spans="1:7" ht="30" customHeight="1" x14ac:dyDescent="0.25">
      <c r="B19" s="37"/>
      <c r="C19" s="36"/>
      <c r="D19" s="38"/>
      <c r="E19" s="38"/>
      <c r="F19" s="6">
        <f>PostesDevis[[#This Row],[Quantité]]*PostesDevis[[#This Row],[Tarif unitaire ou horaire]]</f>
        <v>0</v>
      </c>
      <c r="G19" s="5">
        <f>_xlfn.RANK.EQ(PostesDevis[[#This Row],[Total]],PostesDevis[Total])</f>
        <v>1</v>
      </c>
    </row>
    <row r="20" spans="1:7" ht="16.05" customHeight="1" x14ac:dyDescent="0.25">
      <c r="B20" s="26" t="s">
        <v>60</v>
      </c>
      <c r="C20" s="23"/>
      <c r="D20" s="27"/>
      <c r="E20" s="27"/>
      <c r="F20" s="27"/>
      <c r="G20" s="5">
        <f>_xlfn.RANK.EQ(PostesDevis[[#This Row],[Total]],PostesDevis[Total])</f>
        <v>1</v>
      </c>
    </row>
    <row r="21" spans="1:7" ht="30" customHeight="1" x14ac:dyDescent="0.25">
      <c r="B21" s="37"/>
      <c r="C21" s="36"/>
      <c r="D21" s="38"/>
      <c r="E21" s="38"/>
      <c r="F21" s="6">
        <f>PostesDevis[[#This Row],[Quantité]]*PostesDevis[[#This Row],[Tarif unitaire ou horaire]]</f>
        <v>0</v>
      </c>
      <c r="G21" s="5">
        <f>_xlfn.RANK.EQ(PostesDevis[[#This Row],[Total]],PostesDevis[Total])</f>
        <v>1</v>
      </c>
    </row>
    <row r="22" spans="1:7" ht="30" customHeight="1" x14ac:dyDescent="0.25">
      <c r="B22" s="37"/>
      <c r="C22" s="36"/>
      <c r="D22" s="38"/>
      <c r="E22" s="38"/>
      <c r="F22" s="6">
        <f>PostesDevis[[#This Row],[Quantité]]*PostesDevis[[#This Row],[Tarif unitaire ou horaire]]</f>
        <v>0</v>
      </c>
      <c r="G22" s="5">
        <f>_xlfn.RANK.EQ(PostesDevis[[#This Row],[Total]],PostesDevis[Total])</f>
        <v>1</v>
      </c>
    </row>
    <row r="23" spans="1:7" ht="30" customHeight="1" x14ac:dyDescent="0.25">
      <c r="B23" s="37"/>
      <c r="C23" s="36"/>
      <c r="D23" s="38"/>
      <c r="E23" s="38"/>
      <c r="F23" s="6">
        <f>PostesDevis[[#This Row],[Quantité]]*PostesDevis[[#This Row],[Tarif unitaire ou horaire]]</f>
        <v>0</v>
      </c>
      <c r="G23" s="5">
        <f>_xlfn.RANK.EQ(PostesDevis[[#This Row],[Total]],PostesDevis[Total])</f>
        <v>1</v>
      </c>
    </row>
    <row r="24" spans="1:7" ht="16.05" customHeight="1" x14ac:dyDescent="0.25">
      <c r="B24" s="26" t="s">
        <v>61</v>
      </c>
      <c r="C24" s="23"/>
      <c r="D24" s="27"/>
      <c r="E24" s="27"/>
      <c r="F24" s="27"/>
      <c r="G24" s="5">
        <f>_xlfn.RANK.EQ(PostesDevis[[#This Row],[Total]],PostesDevis[Total])</f>
        <v>1</v>
      </c>
    </row>
    <row r="25" spans="1:7" ht="30" customHeight="1" x14ac:dyDescent="0.25">
      <c r="B25" s="37"/>
      <c r="C25" s="36"/>
      <c r="D25" s="38"/>
      <c r="E25" s="38"/>
      <c r="F25" s="6">
        <f>PostesDevis[[#This Row],[Quantité]]*PostesDevis[[#This Row],[Tarif unitaire ou horaire]]</f>
        <v>0</v>
      </c>
      <c r="G25" s="5">
        <f>_xlfn.RANK.EQ(PostesDevis[[#This Row],[Total]],PostesDevis[Total])</f>
        <v>1</v>
      </c>
    </row>
    <row r="26" spans="1:7" ht="30" customHeight="1" x14ac:dyDescent="0.25">
      <c r="B26" s="37"/>
      <c r="C26" s="36"/>
      <c r="D26" s="38"/>
      <c r="E26" s="38"/>
      <c r="F26" s="6">
        <f>PostesDevis[[#This Row],[Quantité]]*PostesDevis[[#This Row],[Tarif unitaire ou horaire]]</f>
        <v>0</v>
      </c>
      <c r="G26" s="5">
        <f>_xlfn.RANK.EQ(PostesDevis[[#This Row],[Total]],PostesDevis[Total])</f>
        <v>1</v>
      </c>
    </row>
    <row r="27" spans="1:7" ht="30" customHeight="1" x14ac:dyDescent="0.25">
      <c r="B27" s="37"/>
      <c r="C27" s="36"/>
      <c r="D27" s="38"/>
      <c r="E27" s="38"/>
      <c r="F27" s="6">
        <f>PostesDevis[[#This Row],[Quantité]]*PostesDevis[[#This Row],[Tarif unitaire ou horaire]]</f>
        <v>0</v>
      </c>
      <c r="G27" s="5">
        <f>_xlfn.RANK.EQ(PostesDevis[[#This Row],[Total]],PostesDevis[Total])</f>
        <v>1</v>
      </c>
    </row>
    <row r="28" spans="1:7" ht="15" customHeight="1" x14ac:dyDescent="0.25">
      <c r="B28" s="26" t="s">
        <v>62</v>
      </c>
      <c r="C28" s="31"/>
      <c r="D28" s="32"/>
      <c r="E28" s="32"/>
      <c r="F28" s="32"/>
      <c r="G28" s="5">
        <f>_xlfn.RANK.EQ(PostesDevis[[#This Row],[Total]],PostesDevis[Total])</f>
        <v>1</v>
      </c>
    </row>
    <row r="29" spans="1:7" ht="30" customHeight="1" x14ac:dyDescent="0.25">
      <c r="B29" s="37"/>
      <c r="C29" s="36"/>
      <c r="D29" s="38"/>
      <c r="E29" s="38"/>
      <c r="F29" s="6">
        <f>PostesDevis[[#This Row],[Quantité]]*PostesDevis[[#This Row],[Tarif unitaire ou horaire]]</f>
        <v>0</v>
      </c>
      <c r="G29" s="5">
        <f>_xlfn.RANK.EQ(PostesDevis[[#This Row],[Total]],PostesDevis[Total])</f>
        <v>1</v>
      </c>
    </row>
    <row r="30" spans="1:7" ht="30" customHeight="1" x14ac:dyDescent="0.25">
      <c r="B30" s="37"/>
      <c r="C30" s="36"/>
      <c r="D30" s="38"/>
      <c r="E30" s="38"/>
      <c r="F30" s="6">
        <f>PostesDevis[[#This Row],[Quantité]]*PostesDevis[[#This Row],[Tarif unitaire ou horaire]]</f>
        <v>0</v>
      </c>
      <c r="G30" s="5">
        <f>_xlfn.RANK.EQ(PostesDevis[[#This Row],[Total]],PostesDevis[Total])</f>
        <v>1</v>
      </c>
    </row>
    <row r="31" spans="1:7" ht="30" customHeight="1" x14ac:dyDescent="0.25">
      <c r="B31" s="37"/>
      <c r="C31" s="36"/>
      <c r="D31" s="38"/>
      <c r="E31" s="38"/>
      <c r="F31" s="6">
        <f>PostesDevis[[#This Row],[Quantité]]*PostesDevis[[#This Row],[Tarif unitaire ou horaire]]</f>
        <v>0</v>
      </c>
      <c r="G31" s="5">
        <f>_xlfn.RANK.EQ(PostesDevis[[#This Row],[Total]],PostesDevis[Total])</f>
        <v>1</v>
      </c>
    </row>
    <row r="32" spans="1:7" ht="30" customHeight="1" x14ac:dyDescent="0.25">
      <c r="A32" s="49">
        <v>4</v>
      </c>
      <c r="B32" s="2"/>
      <c r="C32" s="2"/>
      <c r="E32" s="4" t="s">
        <v>63</v>
      </c>
      <c r="F32" s="7">
        <f>SUM(PostesDevis[Total])</f>
        <v>0</v>
      </c>
    </row>
    <row r="33" spans="2:7" ht="30" customHeight="1" x14ac:dyDescent="0.25">
      <c r="E33" s="11" t="s">
        <v>64</v>
      </c>
      <c r="F33" s="12">
        <f>PostesDevis[[#Totals],[Total]]*0.05</f>
        <v>0</v>
      </c>
    </row>
    <row r="34" spans="2:7" ht="30" customHeight="1" x14ac:dyDescent="0.25">
      <c r="E34" s="11" t="s">
        <v>65</v>
      </c>
      <c r="F34" s="12">
        <f>PostesDevis[[#Totals],[Total]]*0.09975</f>
        <v>0</v>
      </c>
    </row>
    <row r="35" spans="2:7" ht="30" customHeight="1" x14ac:dyDescent="0.25">
      <c r="E35" s="13" t="s">
        <v>66</v>
      </c>
      <c r="F35" s="14">
        <f>PostesDevis[[#Totals],[Total]]+F33+F34</f>
        <v>0</v>
      </c>
    </row>
    <row r="37" spans="2:7" ht="37.049999999999997" customHeight="1" x14ac:dyDescent="0.3">
      <c r="B37" s="69" t="s">
        <v>67</v>
      </c>
      <c r="C37" s="69"/>
      <c r="D37" s="69"/>
      <c r="E37" s="69"/>
      <c r="F37" s="69"/>
    </row>
    <row r="38" spans="2:7" ht="30" customHeight="1" x14ac:dyDescent="0.25">
      <c r="B38" s="19" t="s">
        <v>52</v>
      </c>
      <c r="C38" s="20" t="s">
        <v>68</v>
      </c>
      <c r="D38" s="20" t="s">
        <v>48</v>
      </c>
      <c r="G38" s="5" t="s">
        <v>56</v>
      </c>
    </row>
    <row r="39" spans="2:7" ht="30" customHeight="1" x14ac:dyDescent="0.25">
      <c r="B39" s="39" t="s">
        <v>69</v>
      </c>
      <c r="C39" s="40">
        <v>0.8</v>
      </c>
      <c r="D39" s="21">
        <f>F35*C39</f>
        <v>0</v>
      </c>
      <c r="G39" s="5" t="e">
        <f>_xlfn.RANK.EQ(PostesDevis[[#This Row],[Total]],PostesDevis[Total])</f>
        <v>#VALUE!</v>
      </c>
    </row>
    <row r="40" spans="2:7" ht="30" customHeight="1" x14ac:dyDescent="0.25">
      <c r="B40" s="39" t="s">
        <v>70</v>
      </c>
      <c r="C40" s="40">
        <v>0.2</v>
      </c>
      <c r="D40" s="21">
        <f>F35*C40</f>
        <v>0</v>
      </c>
      <c r="G40" s="5" t="e">
        <f>_xlfn.RANK.EQ(PostesDevis[[#This Row],[Total]],PostesDevis[Total])</f>
        <v>#VALUE!</v>
      </c>
    </row>
    <row r="41" spans="2:7" ht="30" customHeight="1" x14ac:dyDescent="0.25">
      <c r="B41" s="48" t="s">
        <v>71</v>
      </c>
      <c r="D41" s="18"/>
      <c r="E41" s="18"/>
      <c r="F41" s="18"/>
      <c r="G41" s="5" t="e">
        <f>_xlfn.RANK.EQ(PostesDevis[[#This Row],[Total]],PostesDevis[Total])</f>
        <v>#VALUE!</v>
      </c>
    </row>
    <row r="42" spans="2:7" ht="30" customHeight="1" x14ac:dyDescent="0.25">
      <c r="B42" s="3"/>
      <c r="D42" s="6"/>
      <c r="E42" s="6"/>
      <c r="F42" s="6"/>
      <c r="G42" s="5" t="e">
        <f>_xlfn.RANK.EQ(PostesDevis[[#This Row],[Total]],PostesDevis[Total])</f>
        <v>#VALUE!</v>
      </c>
    </row>
  </sheetData>
  <sheetProtection selectLockedCells="1"/>
  <mergeCells count="3">
    <mergeCell ref="B2:F2"/>
    <mergeCell ref="D1:F1"/>
    <mergeCell ref="B37:F37"/>
  </mergeCells>
  <dataValidations xWindow="1057" yWindow="645" count="5">
    <dataValidation allowBlank="1" showInputMessage="1" showErrorMessage="1" prompt="Créez une ventilation du coût dans cette feuille de calcul. Entrez les matériaux et les coûts dans le tableau. Le sous-total est calculé à la fin du tableau. Les taxes et le total général sont calculés automatiquement sous le tableau." sqref="A1" xr:uid="{00000000-0002-0000-0100-000000000000}"/>
    <dataValidation allowBlank="1" showErrorMessage="1" prompt="Le titre de cette feuille de calcul figure dans cette cellule" sqref="B1:C1" xr:uid="{00000000-0002-0000-0100-000001000000}"/>
    <dataValidation allowBlank="1" showErrorMessage="1" prompt="Le sous-titre figure dans cette cellule. Entrez les matériaux et les coûts dans le tableau ci-dessous." sqref="B2:F2 B37:F37" xr:uid="{00000000-0002-0000-0100-000002000000}"/>
    <dataValidation allowBlank="1" showErrorMessage="1" sqref="B3:F4 B38:C38 D38" xr:uid="{A75B3878-C699-407E-B8BB-2A1ACA17A348}"/>
    <dataValidation allowBlank="1" showErrorMessage="1" prompt="Ajoutez le logo de la société dans cette cellule." sqref="D1:E1" xr:uid="{2151B416-F269-4500-BC9B-8E7714ACB8B2}"/>
  </dataValidations>
  <printOptions horizontalCentered="1"/>
  <pageMargins left="0.25" right="0.25" top="0.75" bottom="0.75" header="0.3" footer="0.3"/>
  <pageSetup paperSize="9" scale="84" fitToHeight="0" orientation="portrait" r:id="rId1"/>
  <headerFooter differentFirst="1">
    <oddFooter>Page &amp;P of &amp;N</oddFooter>
  </headerFooter>
  <ignoredErrors>
    <ignoredError sqref="F4:F9" calculatedColumn="1"/>
  </ignoredErrors>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3E553DE24AB724DA63E4F143C8A61D1" ma:contentTypeVersion="13" ma:contentTypeDescription="Crée un document." ma:contentTypeScope="" ma:versionID="211316f072c78c4a88cfdb9692824160">
  <xsd:schema xmlns:xsd="http://www.w3.org/2001/XMLSchema" xmlns:xs="http://www.w3.org/2001/XMLSchema" xmlns:p="http://schemas.microsoft.com/office/2006/metadata/properties" xmlns:ns2="961f493b-0d82-44fb-ad64-8c39755e09ab" xmlns:ns3="8f47ec35-be05-4700-bb49-a3d7933627b3" targetNamespace="http://schemas.microsoft.com/office/2006/metadata/properties" ma:root="true" ma:fieldsID="60d82b0bfd02d8fd9806569fd9413ecc" ns2:_="" ns3:_="">
    <xsd:import namespace="961f493b-0d82-44fb-ad64-8c39755e09ab"/>
    <xsd:import namespace="8f47ec35-be05-4700-bb49-a3d7933627b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Locatio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1f493b-0d82-44fb-ad64-8c39755e09a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Balises d’images" ma:readOnly="false" ma:fieldId="{5cf76f15-5ced-4ddc-b409-7134ff3c332f}" ma:taxonomyMulti="true" ma:sspId="1ccad4f8-06a1-406d-9080-c0241f6a51ed"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Location" ma:index="16" nillable="true" ma:displayName="Location" ma:indexed="true" ma:internalName="MediaServiceLocatio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f47ec35-be05-4700-bb49-a3d7933627b3"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9af8bd20-5803-4cc4-90cb-a3751ecae43c}" ma:internalName="TaxCatchAll" ma:showField="CatchAllData" ma:web="8f47ec35-be05-4700-bb49-a3d7933627b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61f493b-0d82-44fb-ad64-8c39755e09ab">
      <Terms xmlns="http://schemas.microsoft.com/office/infopath/2007/PartnerControls"/>
    </lcf76f155ced4ddcb4097134ff3c332f>
    <TaxCatchAll xmlns="8f47ec35-be05-4700-bb49-a3d7933627b3" xsi:nil="true"/>
  </documentManagement>
</p:properties>
</file>

<file path=customXml/itemProps1.xml><?xml version="1.0" encoding="utf-8"?>
<ds:datastoreItem xmlns:ds="http://schemas.openxmlformats.org/officeDocument/2006/customXml" ds:itemID="{B46698B3-A62F-4B66-89BB-6B71796F193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1f493b-0d82-44fb-ad64-8c39755e09ab"/>
    <ds:schemaRef ds:uri="8f47ec35-be05-4700-bb49-a3d7933627b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85B54F6-EAEF-48B0-914E-22E8466C09D7}">
  <ds:schemaRefs>
    <ds:schemaRef ds:uri="http://schemas.microsoft.com/sharepoint/v3/contenttype/forms"/>
  </ds:schemaRefs>
</ds:datastoreItem>
</file>

<file path=customXml/itemProps3.xml><?xml version="1.0" encoding="utf-8"?>
<ds:datastoreItem xmlns:ds="http://schemas.openxmlformats.org/officeDocument/2006/customXml" ds:itemID="{BC72BF76-F056-4F6B-A605-AFBE25DD16E3}">
  <ds:schemaRefs>
    <ds:schemaRef ds:uri="http://schemas.microsoft.com/office/2006/metadata/properties"/>
    <ds:schemaRef ds:uri="http://schemas.microsoft.com/office/infopath/2007/PartnerControls"/>
    <ds:schemaRef ds:uri="961f493b-0d82-44fb-ad64-8c39755e09ab"/>
    <ds:schemaRef ds:uri="8f47ec35-be05-4700-bb49-a3d7933627b3"/>
  </ds:schemaRefs>
</ds:datastoreItem>
</file>

<file path=docProps/app.xml><?xml version="1.0" encoding="utf-8"?>
<Properties xmlns="http://schemas.openxmlformats.org/officeDocument/2006/extended-properties" xmlns:vt="http://schemas.openxmlformats.org/officeDocument/2006/docPropsVTypes">
  <Template>TM03427378</Template>
  <Application>Microsoft Excel</Application>
  <DocSecurity>0</DocSecurity>
  <ScaleCrop>false</ScaleCrop>
  <HeadingPairs>
    <vt:vector size="4" baseType="variant">
      <vt:variant>
        <vt:lpstr>Feuilles de calcul</vt:lpstr>
      </vt:variant>
      <vt:variant>
        <vt:i4>3</vt:i4>
      </vt:variant>
      <vt:variant>
        <vt:lpstr>Plages nommées</vt:lpstr>
      </vt:variant>
      <vt:variant>
        <vt:i4>7</vt:i4>
      </vt:variant>
    </vt:vector>
  </HeadingPairs>
  <TitlesOfParts>
    <vt:vector size="10" baseType="lpstr">
      <vt:lpstr>Formulaire</vt:lpstr>
      <vt:lpstr>Données du graphique</vt:lpstr>
      <vt:lpstr>Budget</vt:lpstr>
      <vt:lpstr>Budget!Impression_des_titres</vt:lpstr>
      <vt:lpstr>RégionTitreColonne2..B13.1</vt:lpstr>
      <vt:lpstr>RégionTitreColonne3..B15.1</vt:lpstr>
      <vt:lpstr>RégionTitreColonne4..B19.1</vt:lpstr>
      <vt:lpstr>TitreColonne2</vt:lpstr>
      <vt:lpstr>ZoneTitreColonne1..B11.1</vt:lpstr>
      <vt:lpstr>ZoneTitreLigne1..C9</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2022-03-24T16:05:35Z</dcterms:created>
  <dcterms:modified xsi:type="dcterms:W3CDTF">2025-10-08T21:23:39Z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0x01010093E553DE24AB724DA63E4F143C8A61D1</vt:lpwstr>
  </property>
  <property fmtid="{D5CDD505-2E9C-101B-9397-08002B2CF9AE}" pid="3" name="MediaServiceImageTags">
    <vt:lpwstr/>
  </property>
</Properties>
</file>